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610" activeTab="2"/>
  </bookViews>
  <sheets>
    <sheet name="標單總表" sheetId="1" r:id="rId1"/>
    <sheet name="標單詳細表" sheetId="2" r:id="rId2"/>
    <sheet name="標單單價分析表" sheetId="3" r:id="rId3"/>
    <sheet name="標單資源統計表" sheetId="4" r:id="rId4"/>
  </sheets>
  <definedNames>
    <definedName name="_xlnm.Print_Titles" localSheetId="2">'標單單價分析表'!$1:$7</definedName>
    <definedName name="_xlnm.Print_Titles" localSheetId="1">'標單詳細表'!$1:$8</definedName>
    <definedName name="_xlnm.Print_Titles" localSheetId="3">'標單資源統計表'!$1:$9</definedName>
  </definedNames>
  <calcPr fullCalcOnLoad="1"/>
</workbook>
</file>

<file path=xl/sharedStrings.xml><?xml version="1.0" encoding="utf-8"?>
<sst xmlns="http://schemas.openxmlformats.org/spreadsheetml/2006/main" count="2750" uniqueCount="951">
  <si>
    <t>臺南市政府工務局</t>
  </si>
  <si>
    <t>4.3.1000.193</t>
  </si>
  <si>
    <t>總表[標單]</t>
  </si>
  <si>
    <t>工程名稱</t>
  </si>
  <si>
    <t>永成路路面改善工程(第一期)</t>
  </si>
  <si>
    <t>會計科目</t>
  </si>
  <si>
    <t>施工地點</t>
  </si>
  <si>
    <t>臺南市</t>
  </si>
  <si>
    <t>工程編號</t>
  </si>
  <si>
    <t>21030101</t>
  </si>
  <si>
    <t>項 次</t>
  </si>
  <si>
    <t>工  作  項  目</t>
  </si>
  <si>
    <t>金額(元)</t>
  </si>
  <si>
    <t>備註</t>
  </si>
  <si>
    <t>壹</t>
  </si>
  <si>
    <t>發包工程費</t>
  </si>
  <si>
    <t>一</t>
  </si>
  <si>
    <t>道路銑鋪工程費</t>
  </si>
  <si>
    <t>二</t>
  </si>
  <si>
    <t>道路附屬設施工程費</t>
  </si>
  <si>
    <t>三</t>
  </si>
  <si>
    <t>人手孔改善工程費</t>
  </si>
  <si>
    <t>四</t>
  </si>
  <si>
    <t>路基改善工程</t>
  </si>
  <si>
    <t>五</t>
  </si>
  <si>
    <t>假設工程</t>
  </si>
  <si>
    <t>六</t>
  </si>
  <si>
    <t>工程竣工書件製作費(含掃瞄費)，此項目不列入申報完工項</t>
  </si>
  <si>
    <t>目，但須於結算時一併檢附以做為計價依據</t>
  </si>
  <si>
    <t>七</t>
  </si>
  <si>
    <t>勞工安全衛生管理費(約為(一至五)項*0.6%)</t>
  </si>
  <si>
    <t>八</t>
  </si>
  <si>
    <t>工程品質管理作業費(約為(一至五)項*1.2%)</t>
  </si>
  <si>
    <t>九</t>
  </si>
  <si>
    <t>廠商利潤、管理費及保險費(約為(一至五)項*8%)</t>
  </si>
  <si>
    <t>十</t>
  </si>
  <si>
    <t>義交執行費用(義交每小時單價以200元計，執行時數依實作</t>
  </si>
  <si>
    <t>數量結算，其單價不得因決標所做之比例調整，計算式=</t>
  </si>
  <si>
    <t>200元*1120時)</t>
  </si>
  <si>
    <t>十一</t>
  </si>
  <si>
    <t>加值營業稅(約為(一至十)項*5%)</t>
  </si>
  <si>
    <t>伍</t>
  </si>
  <si>
    <t>補充說明：本案刨除料售予廠商回收為非發包項目，刨除料</t>
  </si>
  <si>
    <t>數量依實作數量結算，每T單價為175元，不得因決標金額所</t>
  </si>
  <si>
    <t>作比例調整而變動；本案預估售予廠商總值為175元*2649T(</t>
  </si>
  <si>
    <t>單位重以2.3T/M3計)=463575元，不列入標單暨契約總價</t>
  </si>
  <si>
    <t>總價(總計)</t>
  </si>
  <si>
    <t>詳細價目表[標單]</t>
  </si>
  <si>
    <t>項  目  及  說  明</t>
  </si>
  <si>
    <t>單 位</t>
  </si>
  <si>
    <t>數 量</t>
  </si>
  <si>
    <t>單 價</t>
  </si>
  <si>
    <t>複 價</t>
  </si>
  <si>
    <t>編碼(備註)</t>
  </si>
  <si>
    <t>式</t>
  </si>
  <si>
    <t>1</t>
  </si>
  <si>
    <t>AC路面刨除</t>
  </si>
  <si>
    <t>T</t>
  </si>
  <si>
    <t>029614001</t>
  </si>
  <si>
    <t>2</t>
  </si>
  <si>
    <t>瀝青混凝土切割(5cm厚)</t>
  </si>
  <si>
    <t>M</t>
  </si>
  <si>
    <t>0295242921</t>
  </si>
  <si>
    <t>3</t>
  </si>
  <si>
    <t>熱拌密級配瀝青混凝土面層(添加轉爐石</t>
  </si>
  <si>
    <t>M2</t>
  </si>
  <si>
    <t>0272110002</t>
  </si>
  <si>
    <t>BOF取代粗粒料，t=5cm)</t>
  </si>
  <si>
    <t>4</t>
  </si>
  <si>
    <t>舖設黏層</t>
  </si>
  <si>
    <t>0274725305</t>
  </si>
  <si>
    <t>5</t>
  </si>
  <si>
    <t>2mm厚熱拌塑膠反光標線</t>
  </si>
  <si>
    <t>0289801202</t>
  </si>
  <si>
    <t>瀝青混凝土切割(10cm厚)</t>
  </si>
  <si>
    <t>0295242901</t>
  </si>
  <si>
    <t>機械挖方(包括裝車)</t>
  </si>
  <si>
    <t>M3</t>
  </si>
  <si>
    <t>0231600M11</t>
  </si>
  <si>
    <t>進私有土資場廢方處理(不包括裝車)</t>
  </si>
  <si>
    <t>02323B0003</t>
  </si>
  <si>
    <t>175kg/cm2預拌混凝土</t>
  </si>
  <si>
    <t>0331024103</t>
  </si>
  <si>
    <t>清水模板</t>
  </si>
  <si>
    <t>03110210002</t>
  </si>
  <si>
    <t>6</t>
  </si>
  <si>
    <t>鋼筋及彎紮，SD280(#3~#5)</t>
  </si>
  <si>
    <t>kg</t>
  </si>
  <si>
    <t>0321031035</t>
  </si>
  <si>
    <t>7</t>
  </si>
  <si>
    <t>表面整體粉光</t>
  </si>
  <si>
    <t>0922030000</t>
  </si>
  <si>
    <t>8</t>
  </si>
  <si>
    <t>伸縮縫(含填縫劑)</t>
  </si>
  <si>
    <t>處</t>
  </si>
  <si>
    <t>M0315034002</t>
  </si>
  <si>
    <t>9</t>
  </si>
  <si>
    <t>標線，油漆</t>
  </si>
  <si>
    <t>0289810002</t>
  </si>
  <si>
    <t>10</t>
  </si>
  <si>
    <t>CLSM(控制性低強度回填材料)</t>
  </si>
  <si>
    <t>0231911000</t>
  </si>
  <si>
    <t>11</t>
  </si>
  <si>
    <t>級配碎石基礎</t>
  </si>
  <si>
    <t>0272214202</t>
  </si>
  <si>
    <t>12</t>
  </si>
  <si>
    <t>級配碎石料底層鋪壓</t>
  </si>
  <si>
    <t>02742300B0</t>
  </si>
  <si>
    <t>13</t>
  </si>
  <si>
    <t>熱拌密級配瀝青混凝土面層(#60-70)</t>
  </si>
  <si>
    <t>027420001</t>
  </si>
  <si>
    <t>14</t>
  </si>
  <si>
    <t>15</t>
  </si>
  <si>
    <t>舖設透層</t>
  </si>
  <si>
    <t>0274553032</t>
  </si>
  <si>
    <t>16</t>
  </si>
  <si>
    <t>既設分隔島破損整修打毛及抹平處理</t>
  </si>
  <si>
    <t>0157200054</t>
  </si>
  <si>
    <t>17</t>
  </si>
  <si>
    <t>箱涵內部探勘(含攝影)</t>
  </si>
  <si>
    <t>000050010001</t>
  </si>
  <si>
    <t>18</t>
  </si>
  <si>
    <t>混凝土防護塗佈</t>
  </si>
  <si>
    <t>0393100002</t>
  </si>
  <si>
    <t>19</t>
  </si>
  <si>
    <t>混凝土破洞湧水止水修補</t>
  </si>
  <si>
    <t>0393200006</t>
  </si>
  <si>
    <t>20</t>
  </si>
  <si>
    <t>裂縫/施工縫滲水修補(高壓灌注)</t>
  </si>
  <si>
    <t>0393300001</t>
  </si>
  <si>
    <t>21</t>
  </si>
  <si>
    <t>混凝土裂縫補強</t>
  </si>
  <si>
    <t>0393000001</t>
  </si>
  <si>
    <t>22</t>
  </si>
  <si>
    <t>混凝土剝落、破損及蜂窩修補</t>
  </si>
  <si>
    <t>0393400002</t>
  </si>
  <si>
    <t>23</t>
  </si>
  <si>
    <t>箱涵截角補強(單側)</t>
  </si>
  <si>
    <t>0393500001</t>
  </si>
  <si>
    <t>人孔調升降，圓形(69cm≦D&lt;74cm)，(切割</t>
  </si>
  <si>
    <t>座</t>
  </si>
  <si>
    <t>025301211B</t>
  </si>
  <si>
    <t>工法以既有蓋板施做)</t>
  </si>
  <si>
    <t>制水閥盒調升降，圓形(21cm≦D&lt;26cm)，(</t>
  </si>
  <si>
    <t>025302220B</t>
  </si>
  <si>
    <t>以既有閥盒施做)</t>
  </si>
  <si>
    <t>寬頻手孔下地，方形(125cm*65cm)，(以鋼</t>
  </si>
  <si>
    <t>025303111B</t>
  </si>
  <si>
    <t>鈑施做)</t>
  </si>
  <si>
    <t>寬頻手孔調升(頸部覆蓋AC)，方形(125cm*</t>
  </si>
  <si>
    <t>025303112B</t>
  </si>
  <si>
    <t>65cm)，(以既有蓋板施做)</t>
  </si>
  <si>
    <t>管線人手孔頸部修補費</t>
  </si>
  <si>
    <t>W0253032014</t>
  </si>
  <si>
    <t>都市計畫樁位埋設，圓形(D=24cm)，(以新</t>
  </si>
  <si>
    <t>025303210B</t>
  </si>
  <si>
    <t>品之水泥樁及鑄鐵護蓋施做)</t>
  </si>
  <si>
    <t>都市計畫樁位檢測</t>
  </si>
  <si>
    <t>0172570004</t>
  </si>
  <si>
    <t>機械拆除，瀝青混凝土</t>
  </si>
  <si>
    <t>0222011113</t>
  </si>
  <si>
    <t>路基改善第一型</t>
  </si>
  <si>
    <t>0233700003</t>
  </si>
  <si>
    <t>施工測量放樣費</t>
  </si>
  <si>
    <t>0172541114</t>
  </si>
  <si>
    <t>環保清潔費</t>
  </si>
  <si>
    <t>0157200004</t>
  </si>
  <si>
    <t>安全設施及交通維持費</t>
  </si>
  <si>
    <t>01556A0006</t>
  </si>
  <si>
    <t>新舊設施銜接處理費</t>
  </si>
  <si>
    <t>0174000004</t>
  </si>
  <si>
    <t>路基整理滾壓夯實費用</t>
  </si>
  <si>
    <t>W0278200004</t>
  </si>
  <si>
    <t>AC調整層</t>
  </si>
  <si>
    <t>0157233014</t>
  </si>
  <si>
    <t>既有標誌設施復舊費</t>
  </si>
  <si>
    <t>0157233204</t>
  </si>
  <si>
    <t>水泥</t>
  </si>
  <si>
    <t>包</t>
  </si>
  <si>
    <t>M0305210400</t>
  </si>
  <si>
    <t>AC廠駐廠施工即時監視及錄影系統費用</t>
  </si>
  <si>
    <t>0178050000</t>
  </si>
  <si>
    <t>工程告示牌租賃費</t>
  </si>
  <si>
    <t>面</t>
  </si>
  <si>
    <t>M0158311002</t>
  </si>
  <si>
    <t>工程竣工書件製作費(含掃瞄費)，此項目</t>
  </si>
  <si>
    <t>不列入申報完工項目，但須於結算時一併</t>
  </si>
  <si>
    <t>檢附以做為計價依據</t>
  </si>
  <si>
    <t>工程竣工書件製作費(含掃瞄費)</t>
  </si>
  <si>
    <t>0178140004</t>
  </si>
  <si>
    <t>勞工安全衛生管理費(約為(一至五)項*</t>
  </si>
  <si>
    <t>0.6%)</t>
  </si>
  <si>
    <t>勞工安全衛生管理費</t>
  </si>
  <si>
    <t>0157400004</t>
  </si>
  <si>
    <t>工程品質管理作業費(約為(一至五)項*</t>
  </si>
  <si>
    <t>1.2%)</t>
  </si>
  <si>
    <t>工程品質管理作業費</t>
  </si>
  <si>
    <t>0145000004</t>
  </si>
  <si>
    <t>廠商利潤、管理費及保險費(約為(一至五)</t>
  </si>
  <si>
    <t>項*8%)</t>
  </si>
  <si>
    <t>義交執行費用(義交每小時單價以200元計</t>
  </si>
  <si>
    <t>，執行時數依實作數量結算，其單價不得</t>
  </si>
  <si>
    <t>因決標所做之比例調整，計算式=200元*</t>
  </si>
  <si>
    <t>1120時)</t>
  </si>
  <si>
    <t>補充說明：本案刨除料售予廠商回收為非</t>
  </si>
  <si>
    <t>發包項目，刨除料數量依實作數量結算，</t>
  </si>
  <si>
    <t>每T單價為175元，不得因決標金額所作比</t>
  </si>
  <si>
    <t>例調整而變動；本案預估售予廠商總值為</t>
  </si>
  <si>
    <t>175元*2649T(單位重以2.3T/M3計)=</t>
  </si>
  <si>
    <t>463575元，不列入標單暨契約總價</t>
  </si>
  <si>
    <t>單價分析表[標單]</t>
  </si>
  <si>
    <t>工程名稱：永成路路面改善工程(第一期)</t>
  </si>
  <si>
    <t>項次：</t>
  </si>
  <si>
    <t>工程編號：21030101</t>
  </si>
  <si>
    <t>壹.一.1</t>
  </si>
  <si>
    <t>工作項目：AC路面刨除</t>
  </si>
  <si>
    <t>單位：T</t>
  </si>
  <si>
    <t>計價代碼：029614001</t>
  </si>
  <si>
    <t>工料名稱</t>
  </si>
  <si>
    <t>單位</t>
  </si>
  <si>
    <t>數量</t>
  </si>
  <si>
    <t>單價</t>
  </si>
  <si>
    <t>複價</t>
  </si>
  <si>
    <t>作業工</t>
  </si>
  <si>
    <t>時</t>
  </si>
  <si>
    <t>L0000052A1</t>
  </si>
  <si>
    <t>小工</t>
  </si>
  <si>
    <t>工</t>
  </si>
  <si>
    <t>L0000061A1</t>
  </si>
  <si>
    <t>刨路機</t>
  </si>
  <si>
    <t>E3542X30001</t>
  </si>
  <si>
    <t>廢料處理</t>
  </si>
  <si>
    <t>W0296140204</t>
  </si>
  <si>
    <t>工具損耗</t>
  </si>
  <si>
    <t>W02961400234</t>
  </si>
  <si>
    <t>合計</t>
  </si>
  <si>
    <t xml:space="preserve">人工：                    機具：                </t>
  </si>
  <si>
    <t>每 T 單價計</t>
  </si>
  <si>
    <t xml:space="preserve">材料：                    雜項：                </t>
  </si>
  <si>
    <t>壹.一.2</t>
  </si>
  <si>
    <t>工作項目：瀝青混凝土切割(5cm厚)</t>
  </si>
  <si>
    <t>單位：M</t>
  </si>
  <si>
    <t>計價代碼：0295242921</t>
  </si>
  <si>
    <t>路面鋸機(單側)</t>
  </si>
  <si>
    <t>E3542X40001</t>
  </si>
  <si>
    <t>鋸鈑損耗(5cm厚)</t>
  </si>
  <si>
    <t>W0296140001</t>
  </si>
  <si>
    <t>技術工</t>
  </si>
  <si>
    <t>L0000050A1</t>
  </si>
  <si>
    <t>L7900000005</t>
  </si>
  <si>
    <t>W0296140034</t>
  </si>
  <si>
    <t>計</t>
  </si>
  <si>
    <t>每 M 單價計</t>
  </si>
  <si>
    <t>壹.一.3</t>
  </si>
  <si>
    <t>工作項目：熱拌密級配瀝青混凝土面層(添加轉爐石BOF取代粗粒料，t=5cm)</t>
  </si>
  <si>
    <t>單位：M2</t>
  </si>
  <si>
    <t>計價代碼：0272110002</t>
  </si>
  <si>
    <t>#60~70瀝青[黏滯度AC(1)-20](含運費，單價依</t>
  </si>
  <si>
    <t>M0274240019,數</t>
  </si>
  <si>
    <t>中油網站公告103.04.07起之牌價為準。)</t>
  </si>
  <si>
    <t>量：本案瀝青含</t>
  </si>
  <si>
    <t>油量以4.4%為計</t>
  </si>
  <si>
    <t>價基準，如抽驗</t>
  </si>
  <si>
    <t>結果之平均值高</t>
  </si>
  <si>
    <t>於4.4%，則依瀝</t>
  </si>
  <si>
    <t>青含量4.4%結算</t>
  </si>
  <si>
    <t>；抽驗結果之平</t>
  </si>
  <si>
    <t>均值低於4.4%，</t>
  </si>
  <si>
    <t>則依抽驗瀝青含</t>
  </si>
  <si>
    <t>量結算，且含油</t>
  </si>
  <si>
    <t>量部分不得小於</t>
  </si>
  <si>
    <t>4.2%。單位重以</t>
  </si>
  <si>
    <t>2.7T/M3計。</t>
  </si>
  <si>
    <t>M030521040A</t>
  </si>
  <si>
    <t>細粒料</t>
  </si>
  <si>
    <t>M027420B013</t>
  </si>
  <si>
    <t>合材費</t>
  </si>
  <si>
    <t>M02742400B5</t>
  </si>
  <si>
    <t>舖築壓實費</t>
  </si>
  <si>
    <t>M02742400A5</t>
  </si>
  <si>
    <t>合材運費</t>
  </si>
  <si>
    <t>M0274240015</t>
  </si>
  <si>
    <t>零星工資(含視情況設置高程架及邊模)</t>
  </si>
  <si>
    <t>W0274200014</t>
  </si>
  <si>
    <t>每 M2 單價計</t>
  </si>
  <si>
    <t>壹.一.4</t>
  </si>
  <si>
    <t>工作項目：舖設黏層</t>
  </si>
  <si>
    <t>計價代碼：0274725305</t>
  </si>
  <si>
    <t>乳化瀝青(含運費)</t>
  </si>
  <si>
    <t>M0274724202</t>
  </si>
  <si>
    <t>瀝青撒佈車等</t>
  </si>
  <si>
    <t>E3512X60014</t>
  </si>
  <si>
    <t>大工</t>
  </si>
  <si>
    <t>L0000062A1</t>
  </si>
  <si>
    <t>W027455304</t>
  </si>
  <si>
    <t>壹.一.5</t>
  </si>
  <si>
    <t>工作項目：2mm厚熱拌塑膠反光標線</t>
  </si>
  <si>
    <t>計價代碼：0289801202</t>
  </si>
  <si>
    <t>固體塑膠粉末(玻璃珠含量至少30%，且抗滑</t>
  </si>
  <si>
    <t>M0289840009</t>
  </si>
  <si>
    <t>BPN值潮濕狀態45以上)</t>
  </si>
  <si>
    <t>反光玻璃珠(撒佈標線上)</t>
  </si>
  <si>
    <t>M02898B0009</t>
  </si>
  <si>
    <t>標線粘層劑</t>
  </si>
  <si>
    <t>M02898C0009</t>
  </si>
  <si>
    <t>燃油費</t>
  </si>
  <si>
    <t>M02898D0004</t>
  </si>
  <si>
    <t>二級作業手</t>
  </si>
  <si>
    <t>L7900000105</t>
  </si>
  <si>
    <t>二級司機</t>
  </si>
  <si>
    <t>L0296240000</t>
  </si>
  <si>
    <t>二級技工</t>
  </si>
  <si>
    <t>L000050010011</t>
  </si>
  <si>
    <t>工具耗損</t>
  </si>
  <si>
    <t>W0289800004</t>
  </si>
  <si>
    <t>壹.二.1</t>
  </si>
  <si>
    <t>工作項目：瀝青混凝土切割(10cm厚)</t>
  </si>
  <si>
    <t>計價代碼：0295242901</t>
  </si>
  <si>
    <t>鋸鈑損耗(10cm厚)</t>
  </si>
  <si>
    <t>W0296140004</t>
  </si>
  <si>
    <t>W0296140014</t>
  </si>
  <si>
    <t>壹.二.2</t>
  </si>
  <si>
    <t>工作項目：機械挖方(包括裝車)</t>
  </si>
  <si>
    <t>單位：M3</t>
  </si>
  <si>
    <t>計價代碼：0231600M11</t>
  </si>
  <si>
    <t>0.35M3挖土機</t>
  </si>
  <si>
    <t>E3511X10701</t>
  </si>
  <si>
    <t>領班</t>
  </si>
  <si>
    <t>L0000041A1</t>
  </si>
  <si>
    <t>助理工</t>
  </si>
  <si>
    <t>L000006AA1</t>
  </si>
  <si>
    <t>W0127120014</t>
  </si>
  <si>
    <t>每 M3 單價計</t>
  </si>
  <si>
    <t>壹.二.3</t>
  </si>
  <si>
    <t>工作項目：進私有土資場廢方處理(不包括裝車)</t>
  </si>
  <si>
    <t>計價代碼：02323B0003</t>
  </si>
  <si>
    <t>自卸卡車</t>
  </si>
  <si>
    <t>E0000003400</t>
  </si>
  <si>
    <t>司機</t>
  </si>
  <si>
    <t>L029624000</t>
  </si>
  <si>
    <t>廢方推整平順及清理費</t>
  </si>
  <si>
    <t>W0232310064</t>
  </si>
  <si>
    <t>場地使用費(私有土資場)</t>
  </si>
  <si>
    <t>W0232310003</t>
  </si>
  <si>
    <t>運輸防落及飛揚措施費</t>
  </si>
  <si>
    <t>W0232310004</t>
  </si>
  <si>
    <t>運輸路線散落物清理費(含車輛輪胎清洗)</t>
  </si>
  <si>
    <t>W0232310014</t>
  </si>
  <si>
    <t>W0232310034</t>
  </si>
  <si>
    <t>壹.二.4</t>
  </si>
  <si>
    <t>工作項目：175kg/cm2預拌混凝土</t>
  </si>
  <si>
    <t>計價代碼：0331024103</t>
  </si>
  <si>
    <t>175KG/CM2預拌混凝土(運至工地)</t>
  </si>
  <si>
    <t>M0331024103</t>
  </si>
  <si>
    <t>震動機</t>
  </si>
  <si>
    <t>E0000031001</t>
  </si>
  <si>
    <t>機電設備及動力費</t>
  </si>
  <si>
    <t>W0331022105</t>
  </si>
  <si>
    <t>養護及其他什費</t>
  </si>
  <si>
    <t>W0331024005</t>
  </si>
  <si>
    <t>W0331046304</t>
  </si>
  <si>
    <t>壹.二.5</t>
  </si>
  <si>
    <t>工作項目：清水模板</t>
  </si>
  <si>
    <t>計價代碼：03110210002</t>
  </si>
  <si>
    <t>防水三夾板損耗</t>
  </si>
  <si>
    <t>M0605023003</t>
  </si>
  <si>
    <t>木料損耗(板厚1")</t>
  </si>
  <si>
    <t>才</t>
  </si>
  <si>
    <t>M0605021003</t>
  </si>
  <si>
    <t>洋釘及鐵絲</t>
  </si>
  <si>
    <t>KG</t>
  </si>
  <si>
    <t>M0506010002</t>
  </si>
  <si>
    <t>W0311021004</t>
  </si>
  <si>
    <t>壹.二.6</t>
  </si>
  <si>
    <t>工作項目：鋼筋及彎紮，SD280(#3~#5)</t>
  </si>
  <si>
    <t>單位：kg</t>
  </si>
  <si>
    <t>計價代碼：0321031035</t>
  </si>
  <si>
    <t>鋼筋(含運費)SD280(#3~#5)</t>
  </si>
  <si>
    <t>M0321000001,依</t>
  </si>
  <si>
    <t>公共工程價格資</t>
  </si>
  <si>
    <t>料庫網站</t>
  </si>
  <si>
    <t>102.04.25公告之</t>
  </si>
  <si>
    <t>價格平均</t>
  </si>
  <si>
    <t>鐵絲</t>
  </si>
  <si>
    <t>M0506020702</t>
  </si>
  <si>
    <t>工料損耗</t>
  </si>
  <si>
    <t>W0321000004</t>
  </si>
  <si>
    <t>每 kg 單價計</t>
  </si>
  <si>
    <t>壹.二.7</t>
  </si>
  <si>
    <t>工作項目：表面整體粉光</t>
  </si>
  <si>
    <t>計價代碼：0922030000</t>
  </si>
  <si>
    <t>1:2水泥砂漿</t>
  </si>
  <si>
    <t>M0992021143</t>
  </si>
  <si>
    <t>W0922030004</t>
  </si>
  <si>
    <t>壹.二.9</t>
  </si>
  <si>
    <t>工作項目：標線，油漆</t>
  </si>
  <si>
    <t>計價代碼：0289810002</t>
  </si>
  <si>
    <t>產品，標線，路線漆</t>
  </si>
  <si>
    <t>L</t>
  </si>
  <si>
    <t>M02898A000A</t>
  </si>
  <si>
    <t>產品，標線，油漆溶劑</t>
  </si>
  <si>
    <t>M02898C000A</t>
  </si>
  <si>
    <t>油漆機，車載式，油漆標線用</t>
  </si>
  <si>
    <t>E000002010001</t>
  </si>
  <si>
    <t>一般油漆工</t>
  </si>
  <si>
    <t>L000005M01001</t>
  </si>
  <si>
    <t>生產體力工</t>
  </si>
  <si>
    <t>L000006401001</t>
  </si>
  <si>
    <t>W0289810004</t>
  </si>
  <si>
    <t>壹.二.10</t>
  </si>
  <si>
    <t>工作項目：CLSM(控制性低強度回填材料)</t>
  </si>
  <si>
    <t>計價代碼：0231911000</t>
  </si>
  <si>
    <t>結構用混凝土，CLSM(控制性低強度回填材料)</t>
  </si>
  <si>
    <t>0331022000,(公</t>
  </si>
  <si>
    <t>共工程價格資料</t>
  </si>
  <si>
    <t>庫第48期)</t>
  </si>
  <si>
    <t>澆注工資</t>
  </si>
  <si>
    <t>W0231911004</t>
  </si>
  <si>
    <t>零星工料</t>
  </si>
  <si>
    <t>W0231911114</t>
  </si>
  <si>
    <t>壹.二.11</t>
  </si>
  <si>
    <t>工作項目：級配碎石基礎</t>
  </si>
  <si>
    <t>計價代碼：0272214202</t>
  </si>
  <si>
    <t>級配碎石料(鬆方加25%)</t>
  </si>
  <si>
    <t>M0272213243</t>
  </si>
  <si>
    <t>W0272214204</t>
  </si>
  <si>
    <t>W0272214304</t>
  </si>
  <si>
    <t>W0272214404</t>
  </si>
  <si>
    <t>壹.二.12</t>
  </si>
  <si>
    <t>工作項目：級配碎石料底層鋪壓</t>
  </si>
  <si>
    <t>計價代碼：02742300B0</t>
  </si>
  <si>
    <t>平路機</t>
  </si>
  <si>
    <t>E3511X4TN12</t>
  </si>
  <si>
    <t>灑水車</t>
  </si>
  <si>
    <t>E4173XA0002</t>
  </si>
  <si>
    <t>10-15T壓路機</t>
  </si>
  <si>
    <t>E3512X13A01</t>
  </si>
  <si>
    <t>W02742300B4</t>
  </si>
  <si>
    <t>壹.二.13</t>
  </si>
  <si>
    <t>工作項目：熱拌密級配瀝青混凝土面層(#60-70)</t>
  </si>
  <si>
    <t>計價代碼：027420001</t>
  </si>
  <si>
    <t>粗粒料</t>
  </si>
  <si>
    <t>M027420A013</t>
  </si>
  <si>
    <t>壹.二.15</t>
  </si>
  <si>
    <t>工作項目：舖設透層</t>
  </si>
  <si>
    <t>計價代碼：0274553032</t>
  </si>
  <si>
    <t>W0274553035</t>
  </si>
  <si>
    <t>壹.二.17</t>
  </si>
  <si>
    <t>工作項目：箱涵內部探勘(含攝影)</t>
  </si>
  <si>
    <t>計價代碼：000050010001</t>
  </si>
  <si>
    <t>缺失勘查工</t>
  </si>
  <si>
    <t>人時</t>
  </si>
  <si>
    <t>L012787000091</t>
  </si>
  <si>
    <t>攝影及照明設備折舊(含相關機具與油料)</t>
  </si>
  <si>
    <t>W00000000091</t>
  </si>
  <si>
    <t>成果圖資</t>
  </si>
  <si>
    <t>W00000000081</t>
  </si>
  <si>
    <t>壹.二.18</t>
  </si>
  <si>
    <t>工作項目：混凝土防護塗佈</t>
  </si>
  <si>
    <t>計價代碼：0393100002</t>
  </si>
  <si>
    <t>表面清理</t>
  </si>
  <si>
    <t>M0393100004</t>
  </si>
  <si>
    <t>混凝土深層滲透防護塗佈</t>
  </si>
  <si>
    <t>M0393100006</t>
  </si>
  <si>
    <t>噴佈機具費</t>
  </si>
  <si>
    <t>W0393100001</t>
  </si>
  <si>
    <t>結晶催化劑</t>
  </si>
  <si>
    <t>M0393100011</t>
  </si>
  <si>
    <t>噴水養生</t>
  </si>
  <si>
    <t>M0393100014</t>
  </si>
  <si>
    <t>工具損耗及零星工料(含照明)</t>
  </si>
  <si>
    <t>W0393100004</t>
  </si>
  <si>
    <t>壹.二.19</t>
  </si>
  <si>
    <t>工作項目：混凝土破洞湧水止水修補</t>
  </si>
  <si>
    <t>單位：處</t>
  </si>
  <si>
    <t>計價代碼：0393200006</t>
  </si>
  <si>
    <t>鑽孔及拴塞拆裝費</t>
  </si>
  <si>
    <t>孔</t>
  </si>
  <si>
    <t>W0393200006</t>
  </si>
  <si>
    <t>聚胺酯樹脂灌注材料</t>
  </si>
  <si>
    <t>M0393200009</t>
  </si>
  <si>
    <t>樹脂灌注機具費</t>
  </si>
  <si>
    <t>W0393200001</t>
  </si>
  <si>
    <t>聚胺酯樹脂灌注技術工</t>
  </si>
  <si>
    <t>L00000000A1</t>
  </si>
  <si>
    <t>高強度補強泥</t>
  </si>
  <si>
    <t>M0393200019</t>
  </si>
  <si>
    <t>補強泥修補飾平技術工</t>
  </si>
  <si>
    <t>L00000001A1</t>
  </si>
  <si>
    <t>工具損耗及零星工料</t>
  </si>
  <si>
    <t>W0393200004</t>
  </si>
  <si>
    <t>每 處 單價計</t>
  </si>
  <si>
    <t>壹.二.20</t>
  </si>
  <si>
    <t>工作項目：裂縫/施工縫滲水修補(高壓灌注)</t>
  </si>
  <si>
    <t>計價代碼：0393300001</t>
  </si>
  <si>
    <t>壹.二.21</t>
  </si>
  <si>
    <t>工作項目：混凝土裂縫補強</t>
  </si>
  <si>
    <t>計價代碼：0393000001</t>
  </si>
  <si>
    <t>拴塞裝設及拆除(約5處/M)</t>
  </si>
  <si>
    <t>W0393000006</t>
  </si>
  <si>
    <t>環氧樹脂灌注材料</t>
  </si>
  <si>
    <t>M0393010009</t>
  </si>
  <si>
    <t>零星工料及工具耗損</t>
  </si>
  <si>
    <t>全</t>
  </si>
  <si>
    <t>W0393000004</t>
  </si>
  <si>
    <t>壹.二.22</t>
  </si>
  <si>
    <t>工作項目：混凝土剝落、破損及蜂窩修補</t>
  </si>
  <si>
    <t>計價代碼：0393400002</t>
  </si>
  <si>
    <t>鋼筋除銹及防銹漆塗佈</t>
  </si>
  <si>
    <t>W0393400004</t>
  </si>
  <si>
    <t>壹.二.23</t>
  </si>
  <si>
    <t>工作項目：箱涵截角補強(單側)</t>
  </si>
  <si>
    <t>計價代碼：0393500001</t>
  </si>
  <si>
    <t>植筋工料費(D13埋入深度&gt;15公分)</t>
  </si>
  <si>
    <t>支</t>
  </si>
  <si>
    <t>W0321000006,含</t>
  </si>
  <si>
    <t>鑽孔及黏著劑</t>
  </si>
  <si>
    <t>0321031035同壹</t>
  </si>
  <si>
    <t>.二.6</t>
  </si>
  <si>
    <t>無收縮水泥</t>
  </si>
  <si>
    <t>M0337120003</t>
  </si>
  <si>
    <t>一般模板</t>
  </si>
  <si>
    <t>M03110110002</t>
  </si>
  <si>
    <t>保麗龍材料</t>
  </si>
  <si>
    <t>組</t>
  </si>
  <si>
    <t>M0315012008,5*</t>
  </si>
  <si>
    <t>25*120cm</t>
  </si>
  <si>
    <t>壹.三.1</t>
  </si>
  <si>
    <t>工作項目：人孔調升降，圓形(69cm≦D&lt;74cm)，(切割工法以既有蓋板施做)</t>
  </si>
  <si>
    <t>單位：座</t>
  </si>
  <si>
    <t>計價代碼：025301211B</t>
  </si>
  <si>
    <t>0295242921同壹</t>
  </si>
  <si>
    <t>.一.2</t>
  </si>
  <si>
    <t>0231600M11同壹</t>
  </si>
  <si>
    <t>.二.2</t>
  </si>
  <si>
    <t>人孔內部橫向切割(圓型)</t>
  </si>
  <si>
    <t>1583212004同壹</t>
  </si>
  <si>
    <t>.三.1R.3</t>
  </si>
  <si>
    <t>02323B0003同壹</t>
  </si>
  <si>
    <t>.二.3</t>
  </si>
  <si>
    <t>03110210002同壹</t>
  </si>
  <si>
    <t>.二.5</t>
  </si>
  <si>
    <t>早強混凝土</t>
  </si>
  <si>
    <t>M0305482283</t>
  </si>
  <si>
    <t>孔蓋運費(運至管線單位指定位置放置)</t>
  </si>
  <si>
    <t>W0253012224</t>
  </si>
  <si>
    <t>零星工料(含螺栓及螺帽等零星材料)</t>
  </si>
  <si>
    <t>W0253011204</t>
  </si>
  <si>
    <t>每 座 單價計</t>
  </si>
  <si>
    <t>壹.三.1R.3</t>
  </si>
  <si>
    <t>工作項目：人孔內部橫向切割(圓型)</t>
  </si>
  <si>
    <t>單位：式</t>
  </si>
  <si>
    <t>計價代碼：1583212004</t>
  </si>
  <si>
    <t>人孔水平切割</t>
  </si>
  <si>
    <t>M0158322002</t>
  </si>
  <si>
    <t>3.5T(含2T儲水桶)卡車</t>
  </si>
  <si>
    <t>E00003F10001</t>
  </si>
  <si>
    <t>堆高機</t>
  </si>
  <si>
    <t>E000002300001</t>
  </si>
  <si>
    <t>二級技術工</t>
  </si>
  <si>
    <t>L000050010001</t>
  </si>
  <si>
    <t>堆高機駕駛員</t>
  </si>
  <si>
    <t>L000071001001</t>
  </si>
  <si>
    <t>小貨車駕駛員</t>
  </si>
  <si>
    <t>L000072001001</t>
  </si>
  <si>
    <t>W01583210004</t>
  </si>
  <si>
    <t>每 式 單價計</t>
  </si>
  <si>
    <t>壹.三.2</t>
  </si>
  <si>
    <t>工作項目：制水閥盒調升降，圓形(21cm≦D&lt;26cm)，(以既有閥盒施做)</t>
  </si>
  <si>
    <t>計價代碼：025302220B</t>
  </si>
  <si>
    <t>零星工料(含鋼線環吊工料費)</t>
  </si>
  <si>
    <t>W0253011504</t>
  </si>
  <si>
    <t>壹.三.3</t>
  </si>
  <si>
    <t>工作項目：寬頻手孔下地，方形(125cm*65cm)，(以鋼鈑施做)</t>
  </si>
  <si>
    <t>計價代碼：025303111B</t>
  </si>
  <si>
    <t>0295242901同壹</t>
  </si>
  <si>
    <t>.二.1</t>
  </si>
  <si>
    <t>手孔內部橫向切割(方型)(視現況需求施作)</t>
  </si>
  <si>
    <t>1583211014</t>
  </si>
  <si>
    <t>吊(卡)車，15米-噸</t>
  </si>
  <si>
    <t>E000003E1001</t>
  </si>
  <si>
    <t>027420001同壹</t>
  </si>
  <si>
    <t>.二.13</t>
  </si>
  <si>
    <t>0274725305同壹</t>
  </si>
  <si>
    <t>.一.4</t>
  </si>
  <si>
    <t>水泥砂漿，1:2</t>
  </si>
  <si>
    <t>M0992021043</t>
  </si>
  <si>
    <t>金屬製品，鋼材[ASTM A-36](含安裝)</t>
  </si>
  <si>
    <t>M0506060002,租</t>
  </si>
  <si>
    <t>賃</t>
  </si>
  <si>
    <t>金屬製品，不銹鋼膨脹螺栓(含零配件)</t>
  </si>
  <si>
    <t>M050901501A,租</t>
  </si>
  <si>
    <t>孔蓋保管維護費</t>
  </si>
  <si>
    <t>M0509015044</t>
  </si>
  <si>
    <t>W0253011104</t>
  </si>
  <si>
    <t>壹.三.4</t>
  </si>
  <si>
    <t>工作項目：寬頻手孔調升(頸部覆蓋AC)，方形(125cm*65cm)，(以既有蓋板施做)</t>
  </si>
  <si>
    <t>計價代碼：025303112B</t>
  </si>
  <si>
    <t>手孔內部橫向切割(方型)</t>
  </si>
  <si>
    <t>1583211004同壹</t>
  </si>
  <si>
    <t>.三.4R.3</t>
  </si>
  <si>
    <t>M0509015024</t>
  </si>
  <si>
    <t>壹.三.4R.3</t>
  </si>
  <si>
    <t>工作項目：手孔內部橫向切割(方型)</t>
  </si>
  <si>
    <t>計價代碼：1583211004</t>
  </si>
  <si>
    <t>手孔水平切割</t>
  </si>
  <si>
    <t>M0158321002</t>
  </si>
  <si>
    <t>W01583200004</t>
  </si>
  <si>
    <t>壹.三.6</t>
  </si>
  <si>
    <t>工作項目：都市計畫樁位埋設，圓形(D=24cm)，(以新品之水泥樁及鑄鐵護蓋施做)</t>
  </si>
  <si>
    <t>計價代碼：025303210B</t>
  </si>
  <si>
    <t>水泥樁埋設</t>
  </si>
  <si>
    <t>028973010A同壹</t>
  </si>
  <si>
    <t>.三.6R.5</t>
  </si>
  <si>
    <t>鑄鐵護蓋埋設</t>
  </si>
  <si>
    <t>028973020A同壹</t>
  </si>
  <si>
    <t>.三.6R.6</t>
  </si>
  <si>
    <t>都市計畫樁位測量</t>
  </si>
  <si>
    <t>01725A000C同壹</t>
  </si>
  <si>
    <t>.三.6R.7</t>
  </si>
  <si>
    <t>零星工料(含原有中心樁及鑄鐵護蓋移除、冷料</t>
  </si>
  <si>
    <t>W0253011404</t>
  </si>
  <si>
    <t>填補整平及表面整體粉光）</t>
  </si>
  <si>
    <t>壹.三.6R.5</t>
  </si>
  <si>
    <t>工作項目：水泥樁埋設</t>
  </si>
  <si>
    <t>單位：支</t>
  </si>
  <si>
    <t>計價代碼：028973010A</t>
  </si>
  <si>
    <t>水泥樁</t>
  </si>
  <si>
    <t>M028973010A</t>
  </si>
  <si>
    <t>工具搬運及損耗</t>
  </si>
  <si>
    <t>W0289730104</t>
  </si>
  <si>
    <t>每 支 單價計</t>
  </si>
  <si>
    <t>壹.三.6R.6</t>
  </si>
  <si>
    <t>工作項目：鑄鐵護蓋埋設</t>
  </si>
  <si>
    <t>計價代碼：028973020A</t>
  </si>
  <si>
    <t>鑄鐵料</t>
  </si>
  <si>
    <t>個</t>
  </si>
  <si>
    <t>M0289730006</t>
  </si>
  <si>
    <t>燃燒冶融料</t>
  </si>
  <si>
    <t>M0289730016</t>
  </si>
  <si>
    <t>灌注鑄模砂材</t>
  </si>
  <si>
    <t>M0289730026</t>
  </si>
  <si>
    <t>灌注工資</t>
  </si>
  <si>
    <t>M0289730036</t>
  </si>
  <si>
    <t>洗砂</t>
  </si>
  <si>
    <t>M0289730056</t>
  </si>
  <si>
    <t>組合工資</t>
  </si>
  <si>
    <t>M0289730066</t>
  </si>
  <si>
    <t>鑄模費</t>
  </si>
  <si>
    <t>M0289730076</t>
  </si>
  <si>
    <t>埋設工資</t>
  </si>
  <si>
    <t>M0289730046</t>
  </si>
  <si>
    <t>W0289730004</t>
  </si>
  <si>
    <t>壹.三.6R.7</t>
  </si>
  <si>
    <t>工作項目：都市計畫樁位測量</t>
  </si>
  <si>
    <t>計價代碼：01725A000C</t>
  </si>
  <si>
    <t>測量技師</t>
  </si>
  <si>
    <t>L0000002300002,</t>
  </si>
  <si>
    <t>工作項目：包含</t>
  </si>
  <si>
    <t>都市計畫樁位測</t>
  </si>
  <si>
    <t>定、控制測量、</t>
  </si>
  <si>
    <t>導線測量等作業</t>
  </si>
  <si>
    <t>及成果資料彙整</t>
  </si>
  <si>
    <t>測量員</t>
  </si>
  <si>
    <t>L0000002A00002</t>
  </si>
  <si>
    <t>測工</t>
  </si>
  <si>
    <t>L0000006A00002</t>
  </si>
  <si>
    <t>器材耗損</t>
  </si>
  <si>
    <t>W0172500004</t>
  </si>
  <si>
    <t>壹.三.7</t>
  </si>
  <si>
    <t>工作項目：都市計畫樁位檢測</t>
  </si>
  <si>
    <t>計價代碼：0172570004</t>
  </si>
  <si>
    <t>測量成果彙整</t>
  </si>
  <si>
    <t>M01725L0004</t>
  </si>
  <si>
    <t>壹.四.2</t>
  </si>
  <si>
    <t>工作項目：機械拆除，瀝青混凝土</t>
  </si>
  <si>
    <t>計價代碼：0222011113</t>
  </si>
  <si>
    <t>開挖機，0.7~0.79M3</t>
  </si>
  <si>
    <t>E000004417001</t>
  </si>
  <si>
    <t>開挖機操作工</t>
  </si>
  <si>
    <t>L000073001001</t>
  </si>
  <si>
    <t>W0222000004</t>
  </si>
  <si>
    <t>壹.四.7</t>
  </si>
  <si>
    <t>工作項目：路基改善第一型</t>
  </si>
  <si>
    <t>計價代碼：0233700003</t>
  </si>
  <si>
    <t>產品，卜特蘭水泥，袋裝</t>
  </si>
  <si>
    <t>M030521140A</t>
  </si>
  <si>
    <t>壓路機操作工</t>
  </si>
  <si>
    <t>L000074001001</t>
  </si>
  <si>
    <t>回填土搗固機</t>
  </si>
  <si>
    <t>E000005810001</t>
  </si>
  <si>
    <t>W0233700004</t>
  </si>
  <si>
    <t>壹.五.1</t>
  </si>
  <si>
    <t>工作項目：施工測量放樣費</t>
  </si>
  <si>
    <t>計價代碼：0172541114</t>
  </si>
  <si>
    <t>施工前高程檢測含成果表及簽證費用</t>
  </si>
  <si>
    <t>W0172541034</t>
  </si>
  <si>
    <t>刨除後表面高程檢測含成果表及簽證費用</t>
  </si>
  <si>
    <t>W0172541064</t>
  </si>
  <si>
    <t>AC面層高程檢測含成果表及簽證費用</t>
  </si>
  <si>
    <t>W0172541074</t>
  </si>
  <si>
    <t>AC數量面積複測及放樣費</t>
  </si>
  <si>
    <t>W0172541084</t>
  </si>
  <si>
    <t>壹.五.2</t>
  </si>
  <si>
    <t>工作項目：環保清潔費</t>
  </si>
  <si>
    <t>計價代碼：0157200004</t>
  </si>
  <si>
    <t>工地清潔及灑水(含施工期間日間及夜間之路面</t>
  </si>
  <si>
    <t>M0157233104</t>
  </si>
  <si>
    <t>清潔維護)</t>
  </si>
  <si>
    <t>其他環境保護措施及零星工料</t>
  </si>
  <si>
    <t>W0157211004</t>
  </si>
  <si>
    <t>壹.五.3</t>
  </si>
  <si>
    <t>工作項目：安全設施及交通維持費</t>
  </si>
  <si>
    <t>計價代碼：01556A0006</t>
  </si>
  <si>
    <t>交通錐，高70cm[含連桿]</t>
  </si>
  <si>
    <t>M0115641107,租</t>
  </si>
  <si>
    <t>灌水式紐澤西式護欄</t>
  </si>
  <si>
    <t>M0155650000,租</t>
  </si>
  <si>
    <t>鋪面養護活動型拒馬</t>
  </si>
  <si>
    <t>M0155630003,租</t>
  </si>
  <si>
    <t>施工改道宣導牌面</t>
  </si>
  <si>
    <t>M0155660200A,租</t>
  </si>
  <si>
    <t>LED燈或燈箱</t>
  </si>
  <si>
    <t>M0155686006,租</t>
  </si>
  <si>
    <t>警示燈</t>
  </si>
  <si>
    <t>M0155683007,租</t>
  </si>
  <si>
    <t>活動型拒馬</t>
  </si>
  <si>
    <t>M0155630013,租</t>
  </si>
  <si>
    <t>施工標誌(1KM,300M,100M,限速30)</t>
  </si>
  <si>
    <t>M0155660100A,租</t>
  </si>
  <si>
    <t>紅布條</t>
  </si>
  <si>
    <t>M01556Z0101,租</t>
  </si>
  <si>
    <t>宣傳車費用</t>
  </si>
  <si>
    <t>M01556Z0204,租</t>
  </si>
  <si>
    <t>壹.五.10</t>
  </si>
  <si>
    <t>工作項目：AC廠駐廠施工即時監視及錄影系統費用</t>
  </si>
  <si>
    <t>計價代碼：0178050000</t>
  </si>
  <si>
    <t>8路H.264 NVR網路錄影主機(租賃)</t>
  </si>
  <si>
    <t>M0178050006,含</t>
  </si>
  <si>
    <t>至少2*3.5吋</t>
  </si>
  <si>
    <t>SATA/</t>
  </si>
  <si>
    <t>SATAII2TB以上儲</t>
  </si>
  <si>
    <t>存空間</t>
  </si>
  <si>
    <t>個人電腦+22吋LED液晶顯示器(租賃)</t>
  </si>
  <si>
    <t>M0178050106,解</t>
  </si>
  <si>
    <t>析度達1920*</t>
  </si>
  <si>
    <t>1080</t>
  </si>
  <si>
    <t>3.5吋攜帶式硬碟(1TB HDD,必要時可擴充)</t>
  </si>
  <si>
    <t>M0178050506,</t>
  </si>
  <si>
    <t>USB2.0介面</t>
  </si>
  <si>
    <t>8Port以上PoE switch HUB(租賃)</t>
  </si>
  <si>
    <t>M0178050206,10/</t>
  </si>
  <si>
    <t>100Mbps,RJ-</t>
  </si>
  <si>
    <t>45Port*8，Cat5/</t>
  </si>
  <si>
    <t>5e</t>
  </si>
  <si>
    <t>無線IP分享器(租賃)</t>
  </si>
  <si>
    <t>M0178050406,</t>
  </si>
  <si>
    <t>802.11a/g，</t>
  </si>
  <si>
    <t>802.11n，</t>
  </si>
  <si>
    <t>802.11n</t>
  </si>
  <si>
    <t>50米紅外線300萬畫素IP Camera(租賃)</t>
  </si>
  <si>
    <t>M0178050306,8台</t>
  </si>
  <si>
    <t>戶外型含罩，可</t>
  </si>
  <si>
    <t>變焦，防塵防水</t>
  </si>
  <si>
    <t>達IP66等級，</t>
  </si>
  <si>
    <t>30fps，支援</t>
  </si>
  <si>
    <t>PoE連線與wifi連</t>
  </si>
  <si>
    <t>線方式</t>
  </si>
  <si>
    <t>每  單價計</t>
  </si>
  <si>
    <t>ISP網際網路服務租用</t>
  </si>
  <si>
    <t>M0178050606,提</t>
  </si>
  <si>
    <t>供施工期間至少</t>
  </si>
  <si>
    <t>下載50M/上傳</t>
  </si>
  <si>
    <t>10M傳輸速度</t>
  </si>
  <si>
    <t>工資(裝機設定費)</t>
  </si>
  <si>
    <t>W0178050004</t>
  </si>
  <si>
    <t>壹.六.1</t>
  </si>
  <si>
    <t>工作項目：工程竣工書件製作費(含掃瞄費)</t>
  </si>
  <si>
    <t>計價代碼：0178140004</t>
  </si>
  <si>
    <t>竣工圖繪製及竣工書件掃瞄(含電腦光碟片)</t>
  </si>
  <si>
    <t>W0178140004</t>
  </si>
  <si>
    <t>施工照片(前、中、後)</t>
  </si>
  <si>
    <t>W0178140014</t>
  </si>
  <si>
    <t>竣工報告書.勞工安全衛生檢查表.保險單.施工</t>
  </si>
  <si>
    <t>W0178140034</t>
  </si>
  <si>
    <t>日報表.自主檢查表.相關試驗報告及其他廠商</t>
  </si>
  <si>
    <t>應提供之資料</t>
  </si>
  <si>
    <t>壹.七.1</t>
  </si>
  <si>
    <t>工作項目：勞工安全衛生管理費</t>
  </si>
  <si>
    <t>計價代碼：0157400004</t>
  </si>
  <si>
    <t>勞工安全衛生，安全告示牌，1.5mm厚P.V.C</t>
  </si>
  <si>
    <t>M0157410100H,租</t>
  </si>
  <si>
    <t>勞工安全衛生，夜間照明燈具(500W含伸縮角架</t>
  </si>
  <si>
    <t>M01574500008,租</t>
  </si>
  <si>
    <t>)</t>
  </si>
  <si>
    <t>勞工安全衛生，標誌，進入工地戴安全帽，</t>
  </si>
  <si>
    <t>M015741000C,租</t>
  </si>
  <si>
    <t>P.V.C45*60cm</t>
  </si>
  <si>
    <t>勞工安全衛生，標誌，危險請勿靠近，</t>
  </si>
  <si>
    <t>M015741000D,租</t>
  </si>
  <si>
    <t>勞工安全衛生，標誌，操作半徑內禁止進入，</t>
  </si>
  <si>
    <t>M015742000D,租</t>
  </si>
  <si>
    <t>勞工安全衛生，保護器材，頭部，安全帽</t>
  </si>
  <si>
    <t>頂</t>
  </si>
  <si>
    <t>M0157421137,租</t>
  </si>
  <si>
    <t>勞工安全衛生，保護器材，手部，特殊手套，</t>
  </si>
  <si>
    <t>雙</t>
  </si>
  <si>
    <t>M015746720K,租</t>
  </si>
  <si>
    <t>防酸鹼</t>
  </si>
  <si>
    <t>勞工安全衛生，保護器材，足部，安全鞋</t>
  </si>
  <si>
    <t>M015747100K,租</t>
  </si>
  <si>
    <t>勞工安全衛生，保護器材，身體，勞工衛生用</t>
  </si>
  <si>
    <t>套</t>
  </si>
  <si>
    <t>M015747200K,租</t>
  </si>
  <si>
    <t>防護衣</t>
  </si>
  <si>
    <t>勞工安全衛生，保護器材，意外傷害救護設備</t>
  </si>
  <si>
    <t>M015742A108,租</t>
  </si>
  <si>
    <t>，急救箱</t>
  </si>
  <si>
    <t>勞工安全衛生，材料搬運及維護</t>
  </si>
  <si>
    <t>次</t>
  </si>
  <si>
    <t>M0157400006</t>
  </si>
  <si>
    <t>清潔費及雜項材料</t>
  </si>
  <si>
    <t>M0157400004</t>
  </si>
  <si>
    <t>壹.八.1</t>
  </si>
  <si>
    <t>工作項目：工程品質管理作業費</t>
  </si>
  <si>
    <t>計價代碼：0145000004</t>
  </si>
  <si>
    <t>品質管制，自主品管費</t>
  </si>
  <si>
    <t>人月</t>
  </si>
  <si>
    <t>M0145000004</t>
  </si>
  <si>
    <t>品質管制，自主品管文件資料製作及器材設備</t>
  </si>
  <si>
    <t>M0145000104</t>
  </si>
  <si>
    <t>使用費</t>
  </si>
  <si>
    <t>工程材料檢驗費</t>
  </si>
  <si>
    <t>0145051004同壹</t>
  </si>
  <si>
    <t>.八.1R.3</t>
  </si>
  <si>
    <t>壹.八.1R.3</t>
  </si>
  <si>
    <t>工作項目：工程材料檢驗費</t>
  </si>
  <si>
    <t>計價代碼：0145051004</t>
  </si>
  <si>
    <t>瀝青混凝土配合設計</t>
  </si>
  <si>
    <t>M01450A1BW08</t>
  </si>
  <si>
    <t>瀝青混凝土平整度檢驗第1-5組</t>
  </si>
  <si>
    <t>M01450A18H08</t>
  </si>
  <si>
    <t>瀝青混凝土平整度檢驗第6組以上</t>
  </si>
  <si>
    <t>M01450A18H18</t>
  </si>
  <si>
    <t>瀝青黏層材料品質檢驗</t>
  </si>
  <si>
    <t>M01450A1C10M</t>
  </si>
  <si>
    <t>液性、塑性試驗</t>
  </si>
  <si>
    <t>01450A1B200</t>
  </si>
  <si>
    <t>原料取樣：熱拌塑膠反光標線檢驗</t>
  </si>
  <si>
    <t>M01450A1C28</t>
  </si>
  <si>
    <t>原料取樣：反光用玻璃珠檢驗</t>
  </si>
  <si>
    <t>M01450A1C18</t>
  </si>
  <si>
    <t>標線厚度及玻璃珠含量檢驗</t>
  </si>
  <si>
    <t>M01450A1C30N</t>
  </si>
  <si>
    <t>標線抗滑係數(BPN)檢驗第1個</t>
  </si>
  <si>
    <t>M01450A1C36</t>
  </si>
  <si>
    <t>標線抗滑係數(BPN)檢驗第2個以上</t>
  </si>
  <si>
    <t>M01450A1C46</t>
  </si>
  <si>
    <t>資源統計表[標單]</t>
  </si>
  <si>
    <t>單位﹝元﹞</t>
  </si>
  <si>
    <t>工項代碼</t>
  </si>
  <si>
    <t>工項名稱</t>
  </si>
  <si>
    <t>工程用量</t>
  </si>
  <si>
    <t>人工</t>
  </si>
  <si>
    <t>機具</t>
  </si>
  <si>
    <t>材料</t>
  </si>
  <si>
    <t>雜項</t>
  </si>
  <si>
    <t>0331022000</t>
  </si>
  <si>
    <t>結構用混凝土，CLSM(控制性低強度回填</t>
  </si>
  <si>
    <t>材料)</t>
  </si>
  <si>
    <t>手孔內部橫向切割(方型)(視現況需求施</t>
  </si>
  <si>
    <t>作)</t>
  </si>
  <si>
    <t>L0000002300002</t>
  </si>
  <si>
    <t>M0115641107</t>
  </si>
  <si>
    <t>品質管制，自主品管文件資料製作及器</t>
  </si>
  <si>
    <t>材設備使用費</t>
  </si>
  <si>
    <t>M0155630003</t>
  </si>
  <si>
    <t>M0155630013</t>
  </si>
  <si>
    <t>M0155650000</t>
  </si>
  <si>
    <t>M0155660100A</t>
  </si>
  <si>
    <t>M0155660200A</t>
  </si>
  <si>
    <t>M0155683007</t>
  </si>
  <si>
    <t>M0155686006</t>
  </si>
  <si>
    <t>M01556Z0101</t>
  </si>
  <si>
    <t>M01556Z0204</t>
  </si>
  <si>
    <t>工地清潔及灑水(含施工期間日間及夜間</t>
  </si>
  <si>
    <t>之路面清潔維護)</t>
  </si>
  <si>
    <t>M015741000C</t>
  </si>
  <si>
    <t>勞工安全衛生，標誌，進入工地戴安全</t>
  </si>
  <si>
    <t>帽，P.V.C45*60cm</t>
  </si>
  <si>
    <t>M015741000D</t>
  </si>
  <si>
    <t>M0157410100H</t>
  </si>
  <si>
    <t>勞工安全衛生，安全告示牌，1.5mm厚</t>
  </si>
  <si>
    <t>P.V.C</t>
  </si>
  <si>
    <t>M015742000D</t>
  </si>
  <si>
    <t>勞工安全衛生，標誌，操作半徑內禁止</t>
  </si>
  <si>
    <t>進入，P.V.C45*60cm</t>
  </si>
  <si>
    <t>M0157421137</t>
  </si>
  <si>
    <t>勞工安全衛生，保護器材，頭部，安全</t>
  </si>
  <si>
    <t>帽</t>
  </si>
  <si>
    <t>M015742A108</t>
  </si>
  <si>
    <t>勞工安全衛生，保護器材，意外傷害救</t>
  </si>
  <si>
    <t>護設備，急救箱</t>
  </si>
  <si>
    <t>M01574500008</t>
  </si>
  <si>
    <t>勞工安全衛生，夜間照明燈具(500W含伸</t>
  </si>
  <si>
    <t>縮角架)</t>
  </si>
  <si>
    <t>M015746720K</t>
  </si>
  <si>
    <t>勞工安全衛生，保護器材，手部，特殊</t>
  </si>
  <si>
    <t>手套，防酸鹼</t>
  </si>
  <si>
    <t>M015747100K</t>
  </si>
  <si>
    <t>勞工安全衛生，保護器材，足部，安全</t>
  </si>
  <si>
    <t>鞋</t>
  </si>
  <si>
    <t>M015747200K</t>
  </si>
  <si>
    <t>勞工安全衛生，保護器材，身體，勞工</t>
  </si>
  <si>
    <t>衛生用防護衣</t>
  </si>
  <si>
    <t>M0178050006</t>
  </si>
  <si>
    <t>M0178050106</t>
  </si>
  <si>
    <t>M0178050206</t>
  </si>
  <si>
    <t>M0178050306</t>
  </si>
  <si>
    <t>M0178050406</t>
  </si>
  <si>
    <t>M0178050506</t>
  </si>
  <si>
    <t>3.5吋攜帶式硬碟(1TB HDD,必要時可擴</t>
  </si>
  <si>
    <t>充)</t>
  </si>
  <si>
    <t>M0178050606</t>
  </si>
  <si>
    <t>M0274240019</t>
  </si>
  <si>
    <t>#60~70瀝青[黏滯度AC(1)-20](含運費，</t>
  </si>
  <si>
    <t>單價依中油網站公告103.04.07起之牌價</t>
  </si>
  <si>
    <t>為準。)</t>
  </si>
  <si>
    <t>固體塑膠粉末(玻璃珠含量至少30%，且</t>
  </si>
  <si>
    <t>抗滑BPN值潮濕狀態45以上)</t>
  </si>
  <si>
    <t>M0315012008</t>
  </si>
  <si>
    <t>M0321000001</t>
  </si>
  <si>
    <t>M0506060002</t>
  </si>
  <si>
    <t>M050901501A</t>
  </si>
  <si>
    <t>攝影及照明設備折舊(含相關機具與油料</t>
  </si>
  <si>
    <t>刨除後表面高程檢測含成果表及簽證費</t>
  </si>
  <si>
    <t>用</t>
  </si>
  <si>
    <t>竣工圖繪製及竣工書件掃瞄(含電腦光碟</t>
  </si>
  <si>
    <t>片)</t>
  </si>
  <si>
    <t>竣工報告書.勞工安全衛生檢查表.保險</t>
  </si>
  <si>
    <t>單.施工日報表.自主檢查表.相關試驗報</t>
  </si>
  <si>
    <t>告及其他廠商應提供之資料</t>
  </si>
  <si>
    <t>運輸路線散落物清理費(含車輛輪胎清洗</t>
  </si>
  <si>
    <t>零星工料(含原有中心樁及鑄鐵護蓋移除</t>
  </si>
  <si>
    <t>、冷料填補整平及表面整體粉光）</t>
  </si>
  <si>
    <t>W0321000006</t>
  </si>
  <si>
    <t>廠商利潤、管理費及保險費(約為(一至</t>
  </si>
  <si>
    <t>五)項*8%)</t>
  </si>
  <si>
    <t>義交執行費用(義交每小時單價以200元</t>
  </si>
  <si>
    <t>計，執行時數依實作數量結算，其單價</t>
  </si>
  <si>
    <t>不得因決標所做之比例調整，計算式=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</si>
</sst>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  <numFmt numFmtId="177" formatCode="#,##0.000"/>
    <numFmt numFmtId="178" formatCode="_-* #,##0.000_-;\-* #,##0.000_-;_-* &quot;-&quot;_-;_-@_-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6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8"/>
      <name val="標楷體"/>
      <family val="4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Continuous" wrapText="1" shrinkToFit="1"/>
    </xf>
    <xf numFmtId="0" fontId="4" fillId="0" borderId="11" xfId="0" applyFont="1" applyFill="1" applyBorder="1" applyAlignment="1">
      <alignment horizontal="left" shrinkToFit="1"/>
    </xf>
    <xf numFmtId="176" fontId="5" fillId="33" borderId="11" xfId="0" applyNumberFormat="1" applyFont="1" applyFill="1" applyBorder="1" applyAlignment="1" applyProtection="1">
      <alignment horizontal="left" shrinkToFit="1"/>
      <protection locked="0"/>
    </xf>
    <xf numFmtId="0" fontId="4" fillId="0" borderId="12" xfId="0" applyFont="1" applyFill="1" applyBorder="1" applyAlignment="1">
      <alignment/>
    </xf>
    <xf numFmtId="176" fontId="5" fillId="33" borderId="12" xfId="0" applyNumberFormat="1" applyFont="1" applyFill="1" applyBorder="1" applyAlignment="1" applyProtection="1">
      <alignment horizontal="left" shrinkToFit="1"/>
      <protection locked="0"/>
    </xf>
    <xf numFmtId="0" fontId="4" fillId="0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176" fontId="5" fillId="33" borderId="10" xfId="0" applyNumberFormat="1" applyFont="1" applyFill="1" applyBorder="1" applyAlignment="1" applyProtection="1">
      <alignment horizontal="left" shrinkToFit="1"/>
      <protection locked="0"/>
    </xf>
    <xf numFmtId="49" fontId="4" fillId="0" borderId="11" xfId="0" applyNumberFormat="1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left" indent="1" shrinkToFit="1"/>
    </xf>
    <xf numFmtId="0" fontId="4" fillId="0" borderId="11" xfId="0" applyFont="1" applyFill="1" applyBorder="1" applyAlignment="1">
      <alignment horizontal="center" shrinkToFit="1"/>
    </xf>
    <xf numFmtId="176" fontId="5" fillId="0" borderId="11" xfId="0" applyNumberFormat="1" applyFont="1" applyFill="1" applyBorder="1" applyAlignment="1">
      <alignment shrinkToFit="1"/>
    </xf>
    <xf numFmtId="0" fontId="5" fillId="0" borderId="11" xfId="0" applyFont="1" applyFill="1" applyBorder="1" applyAlignment="1">
      <alignment horizontal="left" shrinkToFit="1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center"/>
    </xf>
    <xf numFmtId="176" fontId="5" fillId="0" borderId="12" xfId="0" applyNumberFormat="1" applyFont="1" applyFill="1" applyBorder="1" applyAlignment="1">
      <alignment shrinkToFit="1"/>
    </xf>
    <xf numFmtId="49" fontId="5" fillId="0" borderId="12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left" indent="1" shrinkToFit="1"/>
    </xf>
    <xf numFmtId="176" fontId="5" fillId="0" borderId="10" xfId="0" applyNumberFormat="1" applyFont="1" applyFill="1" applyBorder="1" applyAlignment="1">
      <alignment shrinkToFit="1"/>
    </xf>
    <xf numFmtId="0" fontId="5" fillId="0" borderId="10" xfId="0" applyFont="1" applyFill="1" applyBorder="1" applyAlignment="1">
      <alignment horizontal="left" shrinkToFit="1"/>
    </xf>
    <xf numFmtId="0" fontId="6" fillId="0" borderId="10" xfId="0" applyFont="1" applyFill="1" applyBorder="1" applyAlignment="1">
      <alignment/>
    </xf>
    <xf numFmtId="0" fontId="7" fillId="0" borderId="0" xfId="33" applyFill="1">
      <alignment/>
      <protection/>
    </xf>
    <xf numFmtId="0" fontId="4" fillId="0" borderId="0" xfId="33" applyFont="1" applyFill="1" applyAlignment="1">
      <alignment horizontal="left" vertical="center" wrapText="1"/>
      <protection/>
    </xf>
    <xf numFmtId="0" fontId="5" fillId="0" borderId="10" xfId="33" applyFont="1" applyFill="1" applyBorder="1" applyAlignment="1">
      <alignment horizontal="left" vertical="center" wrapText="1"/>
      <protection/>
    </xf>
    <xf numFmtId="0" fontId="5" fillId="0" borderId="10" xfId="33" applyFont="1" applyFill="1" applyBorder="1" applyAlignment="1">
      <alignment horizontal="left" vertical="center" wrapText="1" indent="1"/>
      <protection/>
    </xf>
    <xf numFmtId="0" fontId="5" fillId="0" borderId="11" xfId="33" applyFont="1" applyFill="1" applyBorder="1" applyAlignment="1">
      <alignment horizontal="left" vertical="center" indent="1"/>
      <protection/>
    </xf>
    <xf numFmtId="0" fontId="5" fillId="0" borderId="11" xfId="33" applyFont="1" applyFill="1" applyBorder="1" applyAlignment="1">
      <alignment horizontal="center" vertical="center"/>
      <protection/>
    </xf>
    <xf numFmtId="177" fontId="5" fillId="0" borderId="11" xfId="33" applyNumberFormat="1" applyFont="1" applyFill="1" applyBorder="1" applyAlignment="1">
      <alignment horizontal="right" vertical="center" shrinkToFit="1"/>
      <protection/>
    </xf>
    <xf numFmtId="4" fontId="5" fillId="0" borderId="11" xfId="33" applyNumberFormat="1" applyFont="1" applyFill="1" applyBorder="1" applyAlignment="1">
      <alignment horizontal="right" vertical="center" shrinkToFit="1"/>
      <protection/>
    </xf>
    <xf numFmtId="176" fontId="5" fillId="0" borderId="11" xfId="33" applyNumberFormat="1" applyFont="1" applyFill="1" applyBorder="1" applyAlignment="1">
      <alignment horizontal="right" vertical="center" shrinkToFit="1"/>
      <protection/>
    </xf>
    <xf numFmtId="49" fontId="5" fillId="0" borderId="11" xfId="33" applyNumberFormat="1" applyFont="1" applyFill="1" applyBorder="1" applyAlignment="1">
      <alignment horizontal="left" vertical="center"/>
      <protection/>
    </xf>
    <xf numFmtId="0" fontId="5" fillId="0" borderId="10" xfId="33" applyFont="1" applyFill="1" applyBorder="1" applyAlignment="1">
      <alignment horizontal="left" vertical="center"/>
      <protection/>
    </xf>
    <xf numFmtId="0" fontId="5" fillId="0" borderId="12" xfId="33" applyFont="1" applyFill="1" applyBorder="1" applyAlignment="1">
      <alignment horizontal="left" vertical="center" indent="1"/>
      <protection/>
    </xf>
    <xf numFmtId="0" fontId="5" fillId="0" borderId="12" xfId="33" applyFont="1" applyFill="1" applyBorder="1" applyAlignment="1">
      <alignment horizontal="center" vertical="center"/>
      <protection/>
    </xf>
    <xf numFmtId="177" fontId="5" fillId="0" borderId="12" xfId="33" applyNumberFormat="1" applyFont="1" applyFill="1" applyBorder="1" applyAlignment="1">
      <alignment horizontal="right" vertical="center" shrinkToFit="1"/>
      <protection/>
    </xf>
    <xf numFmtId="4" fontId="5" fillId="0" borderId="12" xfId="33" applyNumberFormat="1" applyFont="1" applyFill="1" applyBorder="1" applyAlignment="1">
      <alignment horizontal="right" vertical="center" shrinkToFit="1"/>
      <protection/>
    </xf>
    <xf numFmtId="176" fontId="5" fillId="0" borderId="12" xfId="33" applyNumberFormat="1" applyFont="1" applyFill="1" applyBorder="1" applyAlignment="1">
      <alignment horizontal="right" vertical="center" shrinkToFit="1"/>
      <protection/>
    </xf>
    <xf numFmtId="49" fontId="5" fillId="0" borderId="12" xfId="33" applyNumberFormat="1" applyFont="1" applyFill="1" applyBorder="1" applyAlignment="1">
      <alignment horizontal="left" vertical="center"/>
      <protection/>
    </xf>
    <xf numFmtId="0" fontId="8" fillId="0" borderId="0" xfId="33" applyFont="1" applyFill="1" applyAlignment="1">
      <alignment horizontal="distributed" vertical="center" wrapText="1"/>
      <protection/>
    </xf>
    <xf numFmtId="49" fontId="8" fillId="0" borderId="0" xfId="33" applyNumberFormat="1" applyFont="1" applyFill="1" applyAlignment="1">
      <alignment horizontal="left" vertical="center" wrapText="1" indent="1"/>
      <protection/>
    </xf>
    <xf numFmtId="0" fontId="6" fillId="0" borderId="0" xfId="33" applyFont="1" applyFill="1">
      <alignment/>
      <protection/>
    </xf>
    <xf numFmtId="49" fontId="8" fillId="0" borderId="0" xfId="33" applyNumberFormat="1" applyFont="1" applyFill="1" applyAlignment="1">
      <alignment horizontal="left" vertical="center" wrapText="1"/>
      <protection/>
    </xf>
    <xf numFmtId="0" fontId="4" fillId="0" borderId="10" xfId="33" applyFont="1" applyFill="1" applyBorder="1" applyAlignment="1">
      <alignment horizontal="distributed" wrapText="1"/>
      <protection/>
    </xf>
    <xf numFmtId="0" fontId="4" fillId="0" borderId="11" xfId="33" applyFont="1" applyFill="1" applyBorder="1" applyAlignment="1">
      <alignment horizontal="left" shrinkToFit="1"/>
      <protection/>
    </xf>
    <xf numFmtId="0" fontId="4" fillId="0" borderId="11" xfId="33" applyFont="1" applyFill="1" applyBorder="1" applyAlignment="1">
      <alignment horizontal="center" shrinkToFit="1"/>
      <protection/>
    </xf>
    <xf numFmtId="178" fontId="5" fillId="33" borderId="11" xfId="33" applyNumberFormat="1" applyFont="1" applyFill="1" applyBorder="1" applyAlignment="1" applyProtection="1">
      <alignment horizontal="right" shrinkToFit="1"/>
      <protection locked="0"/>
    </xf>
    <xf numFmtId="176" fontId="5" fillId="33" borderId="11" xfId="33" applyNumberFormat="1" applyFont="1" applyFill="1" applyBorder="1" applyAlignment="1" applyProtection="1">
      <alignment horizontal="right" shrinkToFit="1"/>
      <protection locked="0"/>
    </xf>
    <xf numFmtId="49" fontId="4" fillId="0" borderId="12" xfId="33" applyNumberFormat="1" applyFont="1" applyFill="1" applyBorder="1" applyAlignment="1">
      <alignment horizontal="left"/>
      <protection/>
    </xf>
    <xf numFmtId="0" fontId="4" fillId="0" borderId="12" xfId="33" applyFont="1" applyFill="1" applyBorder="1" applyAlignment="1">
      <alignment horizontal="center"/>
      <protection/>
    </xf>
    <xf numFmtId="178" fontId="5" fillId="33" borderId="13" xfId="33" applyNumberFormat="1" applyFont="1" applyFill="1" applyBorder="1" applyAlignment="1" applyProtection="1">
      <alignment horizontal="right" shrinkToFit="1"/>
      <protection locked="0"/>
    </xf>
    <xf numFmtId="176" fontId="5" fillId="33" borderId="13" xfId="33" applyNumberFormat="1" applyFont="1" applyFill="1" applyBorder="1" applyAlignment="1" applyProtection="1">
      <alignment horizontal="right" shrinkToFit="1"/>
      <protection locked="0"/>
    </xf>
    <xf numFmtId="49" fontId="4" fillId="0" borderId="10" xfId="33" applyNumberFormat="1" applyFont="1" applyFill="1" applyBorder="1" applyAlignment="1">
      <alignment horizontal="left"/>
      <protection/>
    </xf>
    <xf numFmtId="0" fontId="4" fillId="0" borderId="10" xfId="33" applyFont="1" applyFill="1" applyBorder="1" applyAlignment="1">
      <alignment horizontal="center"/>
      <protection/>
    </xf>
    <xf numFmtId="178" fontId="5" fillId="33" borderId="10" xfId="33" applyNumberFormat="1" applyFont="1" applyFill="1" applyBorder="1" applyAlignment="1" applyProtection="1">
      <alignment horizontal="right" shrinkToFit="1"/>
      <protection locked="0"/>
    </xf>
    <xf numFmtId="176" fontId="5" fillId="33" borderId="10" xfId="33" applyNumberFormat="1" applyFont="1" applyFill="1" applyBorder="1" applyAlignment="1" applyProtection="1">
      <alignment horizontal="right" shrinkToFit="1"/>
      <protection locked="0"/>
    </xf>
    <xf numFmtId="49" fontId="4" fillId="0" borderId="13" xfId="33" applyNumberFormat="1" applyFont="1" applyFill="1" applyBorder="1" applyAlignment="1">
      <alignment horizontal="left"/>
      <protection/>
    </xf>
    <xf numFmtId="0" fontId="5" fillId="0" borderId="13" xfId="33" applyFont="1" applyFill="1" applyBorder="1" applyAlignment="1">
      <alignment horizontal="center"/>
      <protection/>
    </xf>
    <xf numFmtId="176" fontId="5" fillId="33" borderId="12" xfId="33" applyNumberFormat="1" applyFont="1" applyFill="1" applyBorder="1" applyAlignment="1" applyProtection="1">
      <alignment horizontal="right" shrinkToFit="1"/>
      <protection locked="0"/>
    </xf>
    <xf numFmtId="0" fontId="6" fillId="0" borderId="10" xfId="33" applyFont="1" applyFill="1" applyBorder="1">
      <alignment/>
      <protection/>
    </xf>
    <xf numFmtId="49" fontId="4" fillId="0" borderId="10" xfId="0" applyNumberFormat="1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 shrinkToFit="1"/>
    </xf>
    <xf numFmtId="0" fontId="4" fillId="0" borderId="10" xfId="0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/>
    </xf>
    <xf numFmtId="58" fontId="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left" wrapText="1" indent="1"/>
    </xf>
    <xf numFmtId="0" fontId="5" fillId="0" borderId="11" xfId="33" applyFont="1" applyFill="1" applyBorder="1" applyAlignment="1">
      <alignment horizontal="left" vertical="center"/>
      <protection/>
    </xf>
    <xf numFmtId="0" fontId="5" fillId="0" borderId="10" xfId="33" applyFont="1" applyFill="1" applyBorder="1" applyAlignment="1">
      <alignment horizontal="center" vertical="center"/>
      <protection/>
    </xf>
    <xf numFmtId="176" fontId="5" fillId="0" borderId="10" xfId="33" applyNumberFormat="1" applyFont="1" applyFill="1" applyBorder="1" applyAlignment="1">
      <alignment horizontal="right" vertical="center" shrinkToFit="1"/>
      <protection/>
    </xf>
    <xf numFmtId="0" fontId="5" fillId="0" borderId="13" xfId="33" applyFont="1" applyFill="1" applyBorder="1" applyAlignment="1">
      <alignment horizontal="left" vertical="center"/>
      <protection/>
    </xf>
    <xf numFmtId="0" fontId="5" fillId="0" borderId="10" xfId="33" applyFont="1" applyFill="1" applyBorder="1" applyAlignment="1">
      <alignment horizontal="left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distributed" vertical="center" wrapText="1"/>
      <protection/>
    </xf>
    <xf numFmtId="41" fontId="5" fillId="0" borderId="10" xfId="33" applyNumberFormat="1" applyFont="1" applyFill="1" applyBorder="1" applyAlignment="1">
      <alignment horizontal="right" vertical="center" shrinkToFit="1"/>
      <protection/>
    </xf>
    <xf numFmtId="0" fontId="2" fillId="0" borderId="0" xfId="33" applyFont="1" applyFill="1" applyAlignment="1">
      <alignment horizontal="center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58" fontId="4" fillId="0" borderId="0" xfId="33" applyNumberFormat="1" applyFont="1" applyFill="1" applyAlignment="1">
      <alignment horizontal="right" vertical="center"/>
      <protection/>
    </xf>
    <xf numFmtId="58" fontId="4" fillId="0" borderId="0" xfId="33" applyNumberFormat="1" applyFont="1" applyFill="1" applyAlignment="1">
      <alignment horizontal="left" shrinkToFit="1"/>
      <protection/>
    </xf>
    <xf numFmtId="49" fontId="8" fillId="0" borderId="0" xfId="33" applyNumberFormat="1" applyFont="1" applyFill="1" applyAlignment="1">
      <alignment horizontal="left" vertical="center" wrapText="1" indent="1"/>
      <protection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indent="1"/>
    </xf>
    <xf numFmtId="0" fontId="4" fillId="0" borderId="13" xfId="0" applyFont="1" applyFill="1" applyBorder="1" applyAlignment="1">
      <alignment horizontal="center"/>
    </xf>
    <xf numFmtId="176" fontId="5" fillId="0" borderId="13" xfId="0" applyNumberFormat="1" applyFont="1" applyFill="1" applyBorder="1" applyAlignment="1">
      <alignment shrinkToFit="1"/>
    </xf>
    <xf numFmtId="176" fontId="5" fillId="33" borderId="13" xfId="0" applyNumberFormat="1" applyFont="1" applyFill="1" applyBorder="1" applyAlignment="1" applyProtection="1">
      <alignment horizontal="left" shrinkToFit="1"/>
      <protection locked="0"/>
    </xf>
    <xf numFmtId="49" fontId="5" fillId="0" borderId="13" xfId="0" applyNumberFormat="1" applyFont="1" applyFill="1" applyBorder="1" applyAlignment="1">
      <alignment horizontal="left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6">
      <selection activeCell="B10" sqref="B10:E10"/>
    </sheetView>
  </sheetViews>
  <sheetFormatPr defaultColWidth="9.00390625" defaultRowHeight="15.75"/>
  <cols>
    <col min="1" max="1" width="11.125" style="1" customWidth="1"/>
    <col min="2" max="2" width="23.875" style="1" customWidth="1"/>
    <col min="3" max="3" width="5.50390625" style="1" customWidth="1"/>
    <col min="4" max="4" width="10.625" style="1" customWidth="1"/>
    <col min="5" max="5" width="8.50390625" style="1" customWidth="1"/>
    <col min="6" max="6" width="12.625" style="1" customWidth="1"/>
    <col min="7" max="7" width="15.125" style="1" customWidth="1"/>
    <col min="8" max="25" width="9.00390625" style="1" customWidth="1"/>
    <col min="26" max="26" width="0" style="1" hidden="1" customWidth="1"/>
    <col min="27" max="16384" width="9.00390625" style="1" customWidth="1"/>
  </cols>
  <sheetData>
    <row r="1" spans="1:26" ht="24" customHeight="1">
      <c r="A1" s="69" t="s">
        <v>0</v>
      </c>
      <c r="B1" s="69"/>
      <c r="C1" s="69"/>
      <c r="D1" s="69"/>
      <c r="E1" s="69"/>
      <c r="F1" s="69"/>
      <c r="G1" s="69"/>
      <c r="Z1" s="1" t="s">
        <v>1</v>
      </c>
    </row>
    <row r="2" spans="1:7" ht="24" customHeight="1">
      <c r="A2" s="69" t="s">
        <v>2</v>
      </c>
      <c r="B2" s="69"/>
      <c r="C2" s="69"/>
      <c r="D2" s="69"/>
      <c r="E2" s="69"/>
      <c r="F2" s="69"/>
      <c r="G2" s="69"/>
    </row>
    <row r="3" spans="6:7" ht="14.25" customHeight="1">
      <c r="F3" s="70">
        <v>41880</v>
      </c>
      <c r="G3" s="70"/>
    </row>
    <row r="4" ht="19.5" customHeight="1"/>
    <row r="5" ht="16.5" hidden="1"/>
    <row r="6" spans="1:7" ht="42" customHeight="1">
      <c r="A6" s="2" t="s">
        <v>3</v>
      </c>
      <c r="B6" s="71" t="s">
        <v>4</v>
      </c>
      <c r="C6" s="71"/>
      <c r="D6" s="71"/>
      <c r="E6" s="2" t="s">
        <v>5</v>
      </c>
      <c r="F6" s="71"/>
      <c r="G6" s="71"/>
    </row>
    <row r="7" spans="1:7" ht="30" customHeight="1">
      <c r="A7" s="2" t="s">
        <v>6</v>
      </c>
      <c r="B7" s="71" t="s">
        <v>7</v>
      </c>
      <c r="C7" s="71"/>
      <c r="D7" s="71"/>
      <c r="E7" s="2" t="s">
        <v>8</v>
      </c>
      <c r="F7" s="71" t="s">
        <v>9</v>
      </c>
      <c r="G7" s="71"/>
    </row>
    <row r="8" spans="1:7" ht="24" customHeight="1">
      <c r="A8" s="2" t="s">
        <v>10</v>
      </c>
      <c r="B8" s="68" t="s">
        <v>11</v>
      </c>
      <c r="C8" s="68"/>
      <c r="D8" s="68"/>
      <c r="E8" s="68"/>
      <c r="F8" s="2" t="s">
        <v>12</v>
      </c>
      <c r="G8" s="2" t="s">
        <v>13</v>
      </c>
    </row>
    <row r="9" spans="1:7" ht="19.5" customHeight="1">
      <c r="A9" s="12" t="s">
        <v>14</v>
      </c>
      <c r="B9" s="67" t="s">
        <v>15</v>
      </c>
      <c r="C9" s="67"/>
      <c r="D9" s="67"/>
      <c r="E9" s="67"/>
      <c r="F9" s="4">
        <v>0</v>
      </c>
      <c r="G9" s="3"/>
    </row>
    <row r="10" spans="1:7" ht="19.5" customHeight="1">
      <c r="A10" s="12" t="s">
        <v>16</v>
      </c>
      <c r="B10" s="67" t="s">
        <v>17</v>
      </c>
      <c r="C10" s="67"/>
      <c r="D10" s="67"/>
      <c r="E10" s="67"/>
      <c r="F10" s="4">
        <v>0</v>
      </c>
      <c r="G10" s="3"/>
    </row>
    <row r="11" spans="1:7" ht="19.5" customHeight="1">
      <c r="A11" s="12" t="s">
        <v>18</v>
      </c>
      <c r="B11" s="67" t="s">
        <v>19</v>
      </c>
      <c r="C11" s="67"/>
      <c r="D11" s="67"/>
      <c r="E11" s="67"/>
      <c r="F11" s="4">
        <v>0</v>
      </c>
      <c r="G11" s="3"/>
    </row>
    <row r="12" spans="1:7" ht="19.5" customHeight="1">
      <c r="A12" s="12" t="s">
        <v>20</v>
      </c>
      <c r="B12" s="67" t="s">
        <v>21</v>
      </c>
      <c r="C12" s="67"/>
      <c r="D12" s="67"/>
      <c r="E12" s="67"/>
      <c r="F12" s="4">
        <v>0</v>
      </c>
      <c r="G12" s="3"/>
    </row>
    <row r="13" spans="1:7" ht="19.5" customHeight="1">
      <c r="A13" s="12" t="s">
        <v>22</v>
      </c>
      <c r="B13" s="67" t="s">
        <v>23</v>
      </c>
      <c r="C13" s="67"/>
      <c r="D13" s="67"/>
      <c r="E13" s="67"/>
      <c r="F13" s="4">
        <v>0</v>
      </c>
      <c r="G13" s="3"/>
    </row>
    <row r="14" spans="1:7" ht="19.5" customHeight="1">
      <c r="A14" s="12" t="s">
        <v>24</v>
      </c>
      <c r="B14" s="67" t="s">
        <v>25</v>
      </c>
      <c r="C14" s="67"/>
      <c r="D14" s="67"/>
      <c r="E14" s="67"/>
      <c r="F14" s="4">
        <v>0</v>
      </c>
      <c r="G14" s="3"/>
    </row>
    <row r="15" spans="1:7" ht="19.5" customHeight="1">
      <c r="A15" s="12" t="s">
        <v>26</v>
      </c>
      <c r="B15" s="67" t="s">
        <v>27</v>
      </c>
      <c r="C15" s="67"/>
      <c r="D15" s="67"/>
      <c r="E15" s="67"/>
      <c r="F15" s="4">
        <v>0</v>
      </c>
      <c r="G15" s="3"/>
    </row>
    <row r="16" spans="1:7" ht="19.5" customHeight="1">
      <c r="A16" s="17"/>
      <c r="B16" s="66" t="s">
        <v>28</v>
      </c>
      <c r="C16" s="66"/>
      <c r="D16" s="66"/>
      <c r="E16" s="66"/>
      <c r="F16" s="6"/>
      <c r="G16" s="5"/>
    </row>
    <row r="17" spans="1:7" ht="19.5" customHeight="1">
      <c r="A17" s="12" t="s">
        <v>29</v>
      </c>
      <c r="B17" s="67" t="s">
        <v>30</v>
      </c>
      <c r="C17" s="67"/>
      <c r="D17" s="67"/>
      <c r="E17" s="67"/>
      <c r="F17" s="4">
        <v>0</v>
      </c>
      <c r="G17" s="3"/>
    </row>
    <row r="18" spans="1:7" ht="19.5" customHeight="1">
      <c r="A18" s="12" t="s">
        <v>31</v>
      </c>
      <c r="B18" s="67" t="s">
        <v>32</v>
      </c>
      <c r="C18" s="67"/>
      <c r="D18" s="67"/>
      <c r="E18" s="67"/>
      <c r="F18" s="4">
        <v>0</v>
      </c>
      <c r="G18" s="3"/>
    </row>
    <row r="19" spans="1:7" ht="19.5" customHeight="1">
      <c r="A19" s="12" t="s">
        <v>33</v>
      </c>
      <c r="B19" s="67" t="s">
        <v>34</v>
      </c>
      <c r="C19" s="67"/>
      <c r="D19" s="67"/>
      <c r="E19" s="67"/>
      <c r="F19" s="4">
        <v>0</v>
      </c>
      <c r="G19" s="3"/>
    </row>
    <row r="20" spans="1:7" ht="19.5" customHeight="1">
      <c r="A20" s="12" t="s">
        <v>35</v>
      </c>
      <c r="B20" s="67" t="s">
        <v>36</v>
      </c>
      <c r="C20" s="67"/>
      <c r="D20" s="67"/>
      <c r="E20" s="67"/>
      <c r="F20" s="4">
        <v>0</v>
      </c>
      <c r="G20" s="3"/>
    </row>
    <row r="21" spans="1:7" ht="19.5" customHeight="1">
      <c r="A21" s="17"/>
      <c r="B21" s="66" t="s">
        <v>37</v>
      </c>
      <c r="C21" s="66"/>
      <c r="D21" s="66"/>
      <c r="E21" s="66"/>
      <c r="F21" s="6"/>
      <c r="G21" s="5"/>
    </row>
    <row r="22" spans="1:7" ht="19.5" customHeight="1">
      <c r="A22" s="17"/>
      <c r="B22" s="66" t="s">
        <v>38</v>
      </c>
      <c r="C22" s="66"/>
      <c r="D22" s="66"/>
      <c r="E22" s="66"/>
      <c r="F22" s="6"/>
      <c r="G22" s="5"/>
    </row>
    <row r="23" spans="1:7" ht="19.5" customHeight="1">
      <c r="A23" s="12" t="s">
        <v>39</v>
      </c>
      <c r="B23" s="67" t="s">
        <v>40</v>
      </c>
      <c r="C23" s="67"/>
      <c r="D23" s="67"/>
      <c r="E23" s="67"/>
      <c r="F23" s="4">
        <v>0</v>
      </c>
      <c r="G23" s="3"/>
    </row>
    <row r="24" spans="1:7" ht="19.5" customHeight="1">
      <c r="A24" s="12"/>
      <c r="B24" s="67" t="s">
        <v>46</v>
      </c>
      <c r="C24" s="67"/>
      <c r="D24" s="67"/>
      <c r="E24" s="67"/>
      <c r="F24" s="4">
        <v>0</v>
      </c>
      <c r="G24" s="3"/>
    </row>
    <row r="25" spans="1:7" ht="19.5" customHeight="1">
      <c r="A25" s="12" t="s">
        <v>41</v>
      </c>
      <c r="B25" s="67" t="s">
        <v>42</v>
      </c>
      <c r="C25" s="67"/>
      <c r="D25" s="67"/>
      <c r="E25" s="67"/>
      <c r="F25" s="4">
        <v>0</v>
      </c>
      <c r="G25" s="3"/>
    </row>
    <row r="26" spans="1:7" ht="19.5" customHeight="1">
      <c r="A26" s="5"/>
      <c r="B26" s="66" t="s">
        <v>43</v>
      </c>
      <c r="C26" s="66"/>
      <c r="D26" s="66"/>
      <c r="E26" s="66"/>
      <c r="F26" s="6"/>
      <c r="G26" s="5"/>
    </row>
    <row r="27" spans="1:7" ht="19.5" customHeight="1">
      <c r="A27" s="5"/>
      <c r="B27" s="66" t="s">
        <v>44</v>
      </c>
      <c r="C27" s="66"/>
      <c r="D27" s="66"/>
      <c r="E27" s="66"/>
      <c r="F27" s="6"/>
      <c r="G27" s="5"/>
    </row>
    <row r="28" spans="1:7" ht="19.5" customHeight="1">
      <c r="A28" s="5"/>
      <c r="B28" s="66" t="s">
        <v>45</v>
      </c>
      <c r="C28" s="66"/>
      <c r="D28" s="66"/>
      <c r="E28" s="66"/>
      <c r="F28" s="6"/>
      <c r="G28" s="5"/>
    </row>
    <row r="29" spans="1:7" ht="19.5" customHeight="1">
      <c r="A29" s="7"/>
      <c r="B29" s="65"/>
      <c r="C29" s="65"/>
      <c r="D29" s="65"/>
      <c r="E29" s="65"/>
      <c r="F29" s="4"/>
      <c r="G29" s="7"/>
    </row>
    <row r="30" spans="1:7" ht="19.5" customHeight="1">
      <c r="A30" s="7"/>
      <c r="B30" s="65"/>
      <c r="C30" s="65"/>
      <c r="D30" s="65"/>
      <c r="E30" s="65"/>
      <c r="F30" s="4"/>
      <c r="G30" s="7"/>
    </row>
    <row r="31" spans="1:7" ht="19.5" customHeight="1">
      <c r="A31" s="7"/>
      <c r="B31" s="65"/>
      <c r="C31" s="65"/>
      <c r="D31" s="65"/>
      <c r="E31" s="65"/>
      <c r="F31" s="4"/>
      <c r="G31" s="7"/>
    </row>
    <row r="32" spans="1:7" ht="19.5" customHeight="1">
      <c r="A32" s="7"/>
      <c r="B32" s="65"/>
      <c r="C32" s="65"/>
      <c r="D32" s="65"/>
      <c r="E32" s="65"/>
      <c r="F32" s="4"/>
      <c r="G32" s="7"/>
    </row>
    <row r="33" spans="1:7" ht="19.5" customHeight="1">
      <c r="A33" s="7"/>
      <c r="B33" s="65"/>
      <c r="C33" s="65"/>
      <c r="D33" s="65"/>
      <c r="E33" s="65"/>
      <c r="F33" s="4"/>
      <c r="G33" s="7"/>
    </row>
    <row r="34" spans="1:7" ht="19.5" customHeight="1">
      <c r="A34" s="7"/>
      <c r="B34" s="65"/>
      <c r="C34" s="65"/>
      <c r="D34" s="65"/>
      <c r="E34" s="65"/>
      <c r="F34" s="4"/>
      <c r="G34" s="7"/>
    </row>
    <row r="35" spans="1:7" ht="19.5" customHeight="1">
      <c r="A35" s="7"/>
      <c r="B35" s="65"/>
      <c r="C35" s="65"/>
      <c r="D35" s="65"/>
      <c r="E35" s="65"/>
      <c r="F35" s="4"/>
      <c r="G35" s="7"/>
    </row>
    <row r="36" spans="1:7" ht="19.5" customHeight="1">
      <c r="A36" s="7"/>
      <c r="B36" s="65"/>
      <c r="C36" s="65"/>
      <c r="D36" s="65"/>
      <c r="E36" s="65"/>
      <c r="F36" s="4"/>
      <c r="G36" s="7"/>
    </row>
    <row r="37" spans="1:7" ht="19.5" customHeight="1">
      <c r="A37" s="7"/>
      <c r="B37" s="65"/>
      <c r="C37" s="65"/>
      <c r="D37" s="65"/>
      <c r="E37" s="65"/>
      <c r="F37" s="4"/>
      <c r="G37" s="7"/>
    </row>
    <row r="38" spans="1:7" ht="19.5" customHeight="1">
      <c r="A38" s="8"/>
      <c r="B38" s="64"/>
      <c r="C38" s="64"/>
      <c r="D38" s="64"/>
      <c r="E38" s="64"/>
      <c r="F38" s="9"/>
      <c r="G38" s="8"/>
    </row>
    <row r="39" ht="12.75" customHeight="1"/>
    <row r="40" ht="12.75" customHeight="1"/>
    <row r="41" ht="12.75" customHeight="1"/>
  </sheetData>
  <sheetProtection/>
  <mergeCells count="38">
    <mergeCell ref="B7:D7"/>
    <mergeCell ref="F7:G7"/>
    <mergeCell ref="A1:G1"/>
    <mergeCell ref="A2:G2"/>
    <mergeCell ref="F3:G3"/>
    <mergeCell ref="B6:D6"/>
    <mergeCell ref="F6:G6"/>
    <mergeCell ref="B19:E19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31:E31"/>
    <mergeCell ref="B20:E20"/>
    <mergeCell ref="B21:E21"/>
    <mergeCell ref="B22:E22"/>
    <mergeCell ref="B23:E23"/>
    <mergeCell ref="B25:E25"/>
    <mergeCell ref="B26:E26"/>
    <mergeCell ref="B27:E27"/>
    <mergeCell ref="B28:E28"/>
    <mergeCell ref="B24:E24"/>
    <mergeCell ref="B29:E29"/>
    <mergeCell ref="B30:E30"/>
    <mergeCell ref="B38:E38"/>
    <mergeCell ref="B32:E32"/>
    <mergeCell ref="B33:E33"/>
    <mergeCell ref="B34:E34"/>
    <mergeCell ref="B35:E35"/>
    <mergeCell ref="B36:E36"/>
    <mergeCell ref="B37:E37"/>
  </mergeCells>
  <printOptions/>
  <pageMargins left="0.5905511811023623" right="0.3937007874015748" top="0.7480314960629921" bottom="0.7480314960629921" header="1.6141732283464567" footer="0.31496062992125984"/>
  <pageSetup horizontalDpi="600" verticalDpi="600" orientation="portrait" paperSize="9" r:id="rId1"/>
  <headerFooter>
    <oddHeader>&amp;R&amp;"標楷體,標準"&amp;10第&amp;P頁共&amp;N頁</oddHeader>
    <oddFooter>&amp;L
 &amp;"標楷體,標準"&amp;10投標廠商：　　　　　　　[印]　　　　　　　　　　負責人：　　　　　[印]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E95" sqref="E95"/>
    </sheetView>
  </sheetViews>
  <sheetFormatPr defaultColWidth="9.00390625" defaultRowHeight="15.75"/>
  <cols>
    <col min="1" max="1" width="10.25390625" style="1" customWidth="1"/>
    <col min="2" max="2" width="33.00390625" style="1" customWidth="1"/>
    <col min="3" max="3" width="5.875" style="1" customWidth="1"/>
    <col min="4" max="4" width="9.375" style="1" customWidth="1"/>
    <col min="5" max="5" width="9.00390625" style="1" customWidth="1"/>
    <col min="6" max="6" width="11.125" style="1" customWidth="1"/>
    <col min="7" max="7" width="11.625" style="1" customWidth="1"/>
    <col min="8" max="16384" width="9.00390625" style="1" customWidth="1"/>
  </cols>
  <sheetData>
    <row r="1" spans="1:7" ht="24" customHeight="1">
      <c r="A1" s="69" t="s">
        <v>0</v>
      </c>
      <c r="B1" s="69"/>
      <c r="C1" s="69"/>
      <c r="D1" s="69"/>
      <c r="E1" s="69"/>
      <c r="F1" s="69"/>
      <c r="G1" s="69"/>
    </row>
    <row r="2" spans="1:7" ht="24" customHeight="1">
      <c r="A2" s="69" t="s">
        <v>47</v>
      </c>
      <c r="B2" s="69"/>
      <c r="C2" s="69"/>
      <c r="D2" s="69"/>
      <c r="E2" s="69"/>
      <c r="F2" s="69"/>
      <c r="G2" s="69"/>
    </row>
    <row r="3" spans="6:7" ht="14.25" customHeight="1">
      <c r="F3" s="70">
        <v>41880</v>
      </c>
      <c r="G3" s="70"/>
    </row>
    <row r="4" ht="21" customHeight="1"/>
    <row r="5" ht="16.5" hidden="1"/>
    <row r="6" spans="1:7" ht="30" customHeight="1">
      <c r="A6" s="2" t="s">
        <v>3</v>
      </c>
      <c r="B6" s="71" t="s">
        <v>4</v>
      </c>
      <c r="C6" s="71"/>
      <c r="D6" s="71"/>
      <c r="E6" s="2" t="s">
        <v>5</v>
      </c>
      <c r="F6" s="71"/>
      <c r="G6" s="71"/>
    </row>
    <row r="7" spans="1:7" ht="30" customHeight="1">
      <c r="A7" s="2" t="s">
        <v>6</v>
      </c>
      <c r="B7" s="71" t="s">
        <v>7</v>
      </c>
      <c r="C7" s="71"/>
      <c r="D7" s="71"/>
      <c r="E7" s="2" t="s">
        <v>8</v>
      </c>
      <c r="F7" s="71" t="s">
        <v>9</v>
      </c>
      <c r="G7" s="71"/>
    </row>
    <row r="8" spans="1:7" ht="24" customHeight="1">
      <c r="A8" s="2" t="s">
        <v>10</v>
      </c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</row>
    <row r="9" spans="1:7" ht="19.5" customHeight="1">
      <c r="A9" s="10" t="s">
        <v>14</v>
      </c>
      <c r="B9" s="11" t="s">
        <v>15</v>
      </c>
      <c r="C9" s="12"/>
      <c r="D9" s="13"/>
      <c r="E9" s="4"/>
      <c r="F9" s="4"/>
      <c r="G9" s="14"/>
    </row>
    <row r="10" spans="1:7" ht="19.5" customHeight="1">
      <c r="A10" s="10" t="s">
        <v>16</v>
      </c>
      <c r="B10" s="11" t="s">
        <v>17</v>
      </c>
      <c r="C10" s="12" t="s">
        <v>54</v>
      </c>
      <c r="D10" s="13"/>
      <c r="E10" s="4"/>
      <c r="F10" s="4"/>
      <c r="G10" s="14"/>
    </row>
    <row r="11" spans="1:7" ht="19.5" customHeight="1">
      <c r="A11" s="10" t="s">
        <v>55</v>
      </c>
      <c r="B11" s="11" t="s">
        <v>56</v>
      </c>
      <c r="C11" s="12" t="s">
        <v>57</v>
      </c>
      <c r="D11" s="13">
        <v>2649</v>
      </c>
      <c r="E11" s="4"/>
      <c r="F11" s="4">
        <f aca="true" t="shared" si="0" ref="F11:F16">D11*E11</f>
        <v>0</v>
      </c>
      <c r="G11" s="14" t="s">
        <v>58</v>
      </c>
    </row>
    <row r="12" spans="1:7" ht="19.5" customHeight="1">
      <c r="A12" s="10" t="s">
        <v>59</v>
      </c>
      <c r="B12" s="11" t="s">
        <v>60</v>
      </c>
      <c r="C12" s="12" t="s">
        <v>61</v>
      </c>
      <c r="D12" s="13">
        <v>149</v>
      </c>
      <c r="E12" s="4"/>
      <c r="F12" s="4">
        <f t="shared" si="0"/>
        <v>0</v>
      </c>
      <c r="G12" s="14" t="s">
        <v>62</v>
      </c>
    </row>
    <row r="13" spans="1:7" ht="19.5" customHeight="1">
      <c r="A13" s="10" t="s">
        <v>63</v>
      </c>
      <c r="B13" s="11" t="s">
        <v>64</v>
      </c>
      <c r="C13" s="12" t="s">
        <v>65</v>
      </c>
      <c r="D13" s="13">
        <v>55251</v>
      </c>
      <c r="E13" s="4"/>
      <c r="F13" s="4">
        <f t="shared" si="0"/>
        <v>0</v>
      </c>
      <c r="G13" s="14" t="s">
        <v>66</v>
      </c>
    </row>
    <row r="14" spans="1:7" ht="19.5" customHeight="1">
      <c r="A14" s="15"/>
      <c r="B14" s="16" t="s">
        <v>67</v>
      </c>
      <c r="C14" s="17"/>
      <c r="D14" s="18"/>
      <c r="E14" s="6"/>
      <c r="F14" s="6">
        <f t="shared" si="0"/>
        <v>0</v>
      </c>
      <c r="G14" s="19"/>
    </row>
    <row r="15" spans="1:7" ht="19.5" customHeight="1">
      <c r="A15" s="10" t="s">
        <v>68</v>
      </c>
      <c r="B15" s="11" t="s">
        <v>69</v>
      </c>
      <c r="C15" s="12" t="s">
        <v>65</v>
      </c>
      <c r="D15" s="13">
        <v>55251</v>
      </c>
      <c r="E15" s="4"/>
      <c r="F15" s="4">
        <f t="shared" si="0"/>
        <v>0</v>
      </c>
      <c r="G15" s="14" t="s">
        <v>70</v>
      </c>
    </row>
    <row r="16" spans="1:7" ht="19.5" customHeight="1">
      <c r="A16" s="10" t="s">
        <v>71</v>
      </c>
      <c r="B16" s="11" t="s">
        <v>72</v>
      </c>
      <c r="C16" s="12" t="s">
        <v>65</v>
      </c>
      <c r="D16" s="13">
        <v>2277</v>
      </c>
      <c r="E16" s="4"/>
      <c r="F16" s="4">
        <f t="shared" si="0"/>
        <v>0</v>
      </c>
      <c r="G16" s="14" t="s">
        <v>73</v>
      </c>
    </row>
    <row r="17" spans="1:7" ht="19.5" customHeight="1">
      <c r="A17" s="10" t="s">
        <v>18</v>
      </c>
      <c r="B17" s="11" t="s">
        <v>19</v>
      </c>
      <c r="C17" s="12" t="s">
        <v>54</v>
      </c>
      <c r="D17" s="13"/>
      <c r="E17" s="4"/>
      <c r="F17" s="4"/>
      <c r="G17" s="14"/>
    </row>
    <row r="18" spans="1:7" ht="19.5" customHeight="1">
      <c r="A18" s="10" t="s">
        <v>55</v>
      </c>
      <c r="B18" s="11" t="s">
        <v>74</v>
      </c>
      <c r="C18" s="12" t="s">
        <v>61</v>
      </c>
      <c r="D18" s="13">
        <v>2026</v>
      </c>
      <c r="E18" s="4"/>
      <c r="F18" s="4">
        <f aca="true" t="shared" si="1" ref="F18:F40">D18*E18</f>
        <v>0</v>
      </c>
      <c r="G18" s="14" t="s">
        <v>75</v>
      </c>
    </row>
    <row r="19" spans="1:7" ht="19.5" customHeight="1">
      <c r="A19" s="10" t="s">
        <v>59</v>
      </c>
      <c r="B19" s="11" t="s">
        <v>76</v>
      </c>
      <c r="C19" s="12" t="s">
        <v>77</v>
      </c>
      <c r="D19" s="13">
        <v>138</v>
      </c>
      <c r="E19" s="4"/>
      <c r="F19" s="4">
        <f t="shared" si="1"/>
        <v>0</v>
      </c>
      <c r="G19" s="14" t="s">
        <v>78</v>
      </c>
    </row>
    <row r="20" spans="1:7" ht="19.5" customHeight="1">
      <c r="A20" s="10" t="s">
        <v>63</v>
      </c>
      <c r="B20" s="11" t="s">
        <v>79</v>
      </c>
      <c r="C20" s="12" t="s">
        <v>77</v>
      </c>
      <c r="D20" s="13">
        <v>138</v>
      </c>
      <c r="E20" s="4"/>
      <c r="F20" s="4">
        <f t="shared" si="1"/>
        <v>0</v>
      </c>
      <c r="G20" s="14" t="s">
        <v>80</v>
      </c>
    </row>
    <row r="21" spans="1:7" ht="19.5" customHeight="1">
      <c r="A21" s="10" t="s">
        <v>68</v>
      </c>
      <c r="B21" s="11" t="s">
        <v>81</v>
      </c>
      <c r="C21" s="12" t="s">
        <v>77</v>
      </c>
      <c r="D21" s="13">
        <v>290</v>
      </c>
      <c r="E21" s="4"/>
      <c r="F21" s="4">
        <f t="shared" si="1"/>
        <v>0</v>
      </c>
      <c r="G21" s="14" t="s">
        <v>82</v>
      </c>
    </row>
    <row r="22" spans="1:7" ht="19.5" customHeight="1">
      <c r="A22" s="10" t="s">
        <v>71</v>
      </c>
      <c r="B22" s="11" t="s">
        <v>83</v>
      </c>
      <c r="C22" s="12" t="s">
        <v>65</v>
      </c>
      <c r="D22" s="13">
        <v>203</v>
      </c>
      <c r="E22" s="4"/>
      <c r="F22" s="4">
        <f t="shared" si="1"/>
        <v>0</v>
      </c>
      <c r="G22" s="14" t="s">
        <v>84</v>
      </c>
    </row>
    <row r="23" spans="1:7" ht="19.5" customHeight="1">
      <c r="A23" s="10" t="s">
        <v>85</v>
      </c>
      <c r="B23" s="11" t="s">
        <v>86</v>
      </c>
      <c r="C23" s="12" t="s">
        <v>87</v>
      </c>
      <c r="D23" s="13">
        <v>3403</v>
      </c>
      <c r="E23" s="4"/>
      <c r="F23" s="4">
        <f t="shared" si="1"/>
        <v>0</v>
      </c>
      <c r="G23" s="14" t="s">
        <v>88</v>
      </c>
    </row>
    <row r="24" spans="1:7" ht="19.5" customHeight="1">
      <c r="A24" s="10" t="s">
        <v>89</v>
      </c>
      <c r="B24" s="11" t="s">
        <v>90</v>
      </c>
      <c r="C24" s="12" t="s">
        <v>65</v>
      </c>
      <c r="D24" s="13">
        <v>608</v>
      </c>
      <c r="E24" s="4"/>
      <c r="F24" s="4">
        <f t="shared" si="1"/>
        <v>0</v>
      </c>
      <c r="G24" s="14" t="s">
        <v>91</v>
      </c>
    </row>
    <row r="25" spans="1:7" ht="19.5" customHeight="1">
      <c r="A25" s="10" t="s">
        <v>92</v>
      </c>
      <c r="B25" s="11" t="s">
        <v>93</v>
      </c>
      <c r="C25" s="12" t="s">
        <v>94</v>
      </c>
      <c r="D25" s="13">
        <v>146</v>
      </c>
      <c r="E25" s="4"/>
      <c r="F25" s="4">
        <f t="shared" si="1"/>
        <v>0</v>
      </c>
      <c r="G25" s="14" t="s">
        <v>95</v>
      </c>
    </row>
    <row r="26" spans="1:7" ht="19.5" customHeight="1">
      <c r="A26" s="10" t="s">
        <v>96</v>
      </c>
      <c r="B26" s="11" t="s">
        <v>97</v>
      </c>
      <c r="C26" s="12" t="s">
        <v>65</v>
      </c>
      <c r="D26" s="13">
        <v>1295</v>
      </c>
      <c r="E26" s="4"/>
      <c r="F26" s="4">
        <f t="shared" si="1"/>
        <v>0</v>
      </c>
      <c r="G26" s="14" t="s">
        <v>98</v>
      </c>
    </row>
    <row r="27" spans="1:7" ht="19.5" customHeight="1">
      <c r="A27" s="10" t="s">
        <v>99</v>
      </c>
      <c r="B27" s="11" t="s">
        <v>100</v>
      </c>
      <c r="C27" s="12" t="s">
        <v>77</v>
      </c>
      <c r="D27" s="13">
        <v>108</v>
      </c>
      <c r="E27" s="4"/>
      <c r="F27" s="4">
        <f t="shared" si="1"/>
        <v>0</v>
      </c>
      <c r="G27" s="14" t="s">
        <v>101</v>
      </c>
    </row>
    <row r="28" spans="1:7" ht="19.5" customHeight="1">
      <c r="A28" s="10" t="s">
        <v>102</v>
      </c>
      <c r="B28" s="11" t="s">
        <v>103</v>
      </c>
      <c r="C28" s="12" t="s">
        <v>77</v>
      </c>
      <c r="D28" s="13">
        <v>100</v>
      </c>
      <c r="E28" s="4"/>
      <c r="F28" s="4">
        <f t="shared" si="1"/>
        <v>0</v>
      </c>
      <c r="G28" s="14" t="s">
        <v>104</v>
      </c>
    </row>
    <row r="29" spans="1:7" ht="19.5" customHeight="1">
      <c r="A29" s="10" t="s">
        <v>105</v>
      </c>
      <c r="B29" s="11" t="s">
        <v>106</v>
      </c>
      <c r="C29" s="12" t="s">
        <v>65</v>
      </c>
      <c r="D29" s="13">
        <v>665</v>
      </c>
      <c r="E29" s="4"/>
      <c r="F29" s="4">
        <f t="shared" si="1"/>
        <v>0</v>
      </c>
      <c r="G29" s="14" t="s">
        <v>107</v>
      </c>
    </row>
    <row r="30" spans="1:7" ht="19.5" customHeight="1">
      <c r="A30" s="10" t="s">
        <v>108</v>
      </c>
      <c r="B30" s="11" t="s">
        <v>109</v>
      </c>
      <c r="C30" s="12" t="s">
        <v>57</v>
      </c>
      <c r="D30" s="13">
        <v>153</v>
      </c>
      <c r="E30" s="4"/>
      <c r="F30" s="4">
        <f t="shared" si="1"/>
        <v>0</v>
      </c>
      <c r="G30" s="14" t="s">
        <v>110</v>
      </c>
    </row>
    <row r="31" spans="1:7" ht="19.5" customHeight="1">
      <c r="A31" s="10" t="s">
        <v>111</v>
      </c>
      <c r="B31" s="11" t="s">
        <v>69</v>
      </c>
      <c r="C31" s="12" t="s">
        <v>65</v>
      </c>
      <c r="D31" s="13">
        <v>665</v>
      </c>
      <c r="E31" s="4"/>
      <c r="F31" s="4">
        <f t="shared" si="1"/>
        <v>0</v>
      </c>
      <c r="G31" s="14" t="s">
        <v>70</v>
      </c>
    </row>
    <row r="32" spans="1:7" ht="19.5" customHeight="1">
      <c r="A32" s="10" t="s">
        <v>112</v>
      </c>
      <c r="B32" s="11" t="s">
        <v>113</v>
      </c>
      <c r="C32" s="12" t="s">
        <v>65</v>
      </c>
      <c r="D32" s="13">
        <v>333</v>
      </c>
      <c r="E32" s="4"/>
      <c r="F32" s="4">
        <f t="shared" si="1"/>
        <v>0</v>
      </c>
      <c r="G32" s="14" t="s">
        <v>114</v>
      </c>
    </row>
    <row r="33" spans="1:7" ht="19.5" customHeight="1">
      <c r="A33" s="10" t="s">
        <v>115</v>
      </c>
      <c r="B33" s="11" t="s">
        <v>116</v>
      </c>
      <c r="C33" s="12" t="s">
        <v>54</v>
      </c>
      <c r="D33" s="13">
        <v>1</v>
      </c>
      <c r="E33" s="4"/>
      <c r="F33" s="4">
        <f t="shared" si="1"/>
        <v>0</v>
      </c>
      <c r="G33" s="14" t="s">
        <v>117</v>
      </c>
    </row>
    <row r="34" spans="1:7" ht="19.5" customHeight="1">
      <c r="A34" s="10" t="s">
        <v>118</v>
      </c>
      <c r="B34" s="11" t="s">
        <v>119</v>
      </c>
      <c r="C34" s="12" t="s">
        <v>61</v>
      </c>
      <c r="D34" s="13">
        <v>414</v>
      </c>
      <c r="E34" s="4"/>
      <c r="F34" s="4">
        <f t="shared" si="1"/>
        <v>0</v>
      </c>
      <c r="G34" s="14" t="s">
        <v>120</v>
      </c>
    </row>
    <row r="35" spans="1:7" ht="19.5" customHeight="1">
      <c r="A35" s="10" t="s">
        <v>121</v>
      </c>
      <c r="B35" s="11" t="s">
        <v>122</v>
      </c>
      <c r="C35" s="12" t="s">
        <v>65</v>
      </c>
      <c r="D35" s="13">
        <v>15</v>
      </c>
      <c r="E35" s="4"/>
      <c r="F35" s="4">
        <f t="shared" si="1"/>
        <v>0</v>
      </c>
      <c r="G35" s="14" t="s">
        <v>123</v>
      </c>
    </row>
    <row r="36" spans="1:7" ht="19.5" customHeight="1">
      <c r="A36" s="10" t="s">
        <v>124</v>
      </c>
      <c r="B36" s="11" t="s">
        <v>125</v>
      </c>
      <c r="C36" s="12" t="s">
        <v>94</v>
      </c>
      <c r="D36" s="13">
        <v>10</v>
      </c>
      <c r="E36" s="4"/>
      <c r="F36" s="4">
        <f t="shared" si="1"/>
        <v>0</v>
      </c>
      <c r="G36" s="14" t="s">
        <v>126</v>
      </c>
    </row>
    <row r="37" spans="1:7" ht="19.5" customHeight="1">
      <c r="A37" s="10" t="s">
        <v>127</v>
      </c>
      <c r="B37" s="11" t="s">
        <v>128</v>
      </c>
      <c r="C37" s="12" t="s">
        <v>61</v>
      </c>
      <c r="D37" s="13">
        <v>12</v>
      </c>
      <c r="E37" s="4"/>
      <c r="F37" s="4">
        <f t="shared" si="1"/>
        <v>0</v>
      </c>
      <c r="G37" s="14" t="s">
        <v>129</v>
      </c>
    </row>
    <row r="38" spans="1:7" ht="19.5" customHeight="1">
      <c r="A38" s="20" t="s">
        <v>130</v>
      </c>
      <c r="B38" s="21" t="s">
        <v>131</v>
      </c>
      <c r="C38" s="20" t="s">
        <v>61</v>
      </c>
      <c r="D38" s="22">
        <v>15</v>
      </c>
      <c r="E38" s="9"/>
      <c r="F38" s="9">
        <f t="shared" si="1"/>
        <v>0</v>
      </c>
      <c r="G38" s="23" t="s">
        <v>132</v>
      </c>
    </row>
    <row r="39" spans="1:7" ht="19.5" customHeight="1">
      <c r="A39" s="63" t="s">
        <v>133</v>
      </c>
      <c r="B39" s="21" t="s">
        <v>134</v>
      </c>
      <c r="C39" s="20" t="s">
        <v>65</v>
      </c>
      <c r="D39" s="22">
        <v>15</v>
      </c>
      <c r="E39" s="9"/>
      <c r="F39" s="9">
        <f t="shared" si="1"/>
        <v>0</v>
      </c>
      <c r="G39" s="23" t="s">
        <v>135</v>
      </c>
    </row>
    <row r="40" spans="1:7" ht="19.5" customHeight="1">
      <c r="A40" s="10" t="s">
        <v>136</v>
      </c>
      <c r="B40" s="11" t="s">
        <v>137</v>
      </c>
      <c r="C40" s="12" t="s">
        <v>61</v>
      </c>
      <c r="D40" s="13">
        <v>10</v>
      </c>
      <c r="E40" s="4"/>
      <c r="F40" s="4">
        <f t="shared" si="1"/>
        <v>0</v>
      </c>
      <c r="G40" s="14" t="s">
        <v>138</v>
      </c>
    </row>
    <row r="41" spans="1:7" ht="19.5" customHeight="1">
      <c r="A41" s="10" t="s">
        <v>20</v>
      </c>
      <c r="B41" s="11" t="s">
        <v>21</v>
      </c>
      <c r="C41" s="12" t="s">
        <v>54</v>
      </c>
      <c r="D41" s="13"/>
      <c r="E41" s="4"/>
      <c r="F41" s="4"/>
      <c r="G41" s="14"/>
    </row>
    <row r="42" spans="1:7" ht="19.5" customHeight="1">
      <c r="A42" s="10" t="s">
        <v>55</v>
      </c>
      <c r="B42" s="11" t="s">
        <v>139</v>
      </c>
      <c r="C42" s="12" t="s">
        <v>140</v>
      </c>
      <c r="D42" s="13">
        <v>2</v>
      </c>
      <c r="E42" s="4"/>
      <c r="F42" s="4">
        <f aca="true" t="shared" si="2" ref="F42:F53">D42*E42</f>
        <v>0</v>
      </c>
      <c r="G42" s="14" t="s">
        <v>141</v>
      </c>
    </row>
    <row r="43" spans="1:7" ht="19.5" customHeight="1">
      <c r="A43" s="15"/>
      <c r="B43" s="16" t="s">
        <v>142</v>
      </c>
      <c r="C43" s="17"/>
      <c r="D43" s="18"/>
      <c r="E43" s="6"/>
      <c r="F43" s="6">
        <f t="shared" si="2"/>
        <v>0</v>
      </c>
      <c r="G43" s="19"/>
    </row>
    <row r="44" spans="1:7" ht="19.5" customHeight="1">
      <c r="A44" s="10" t="s">
        <v>59</v>
      </c>
      <c r="B44" s="11" t="s">
        <v>143</v>
      </c>
      <c r="C44" s="12" t="s">
        <v>140</v>
      </c>
      <c r="D44" s="13">
        <v>1</v>
      </c>
      <c r="E44" s="4"/>
      <c r="F44" s="4">
        <f t="shared" si="2"/>
        <v>0</v>
      </c>
      <c r="G44" s="14" t="s">
        <v>144</v>
      </c>
    </row>
    <row r="45" spans="1:7" ht="19.5" customHeight="1">
      <c r="A45" s="15"/>
      <c r="B45" s="16" t="s">
        <v>145</v>
      </c>
      <c r="C45" s="17"/>
      <c r="D45" s="18"/>
      <c r="E45" s="6"/>
      <c r="F45" s="6">
        <f t="shared" si="2"/>
        <v>0</v>
      </c>
      <c r="G45" s="19"/>
    </row>
    <row r="46" spans="1:7" ht="19.5" customHeight="1">
      <c r="A46" s="10" t="s">
        <v>63</v>
      </c>
      <c r="B46" s="11" t="s">
        <v>146</v>
      </c>
      <c r="C46" s="12" t="s">
        <v>140</v>
      </c>
      <c r="D46" s="13">
        <v>2</v>
      </c>
      <c r="E46" s="4"/>
      <c r="F46" s="4">
        <f t="shared" si="2"/>
        <v>0</v>
      </c>
      <c r="G46" s="14" t="s">
        <v>147</v>
      </c>
    </row>
    <row r="47" spans="1:7" ht="19.5" customHeight="1">
      <c r="A47" s="15"/>
      <c r="B47" s="16" t="s">
        <v>148</v>
      </c>
      <c r="C47" s="17"/>
      <c r="D47" s="18"/>
      <c r="E47" s="6"/>
      <c r="F47" s="6">
        <f t="shared" si="2"/>
        <v>0</v>
      </c>
      <c r="G47" s="19"/>
    </row>
    <row r="48" spans="1:7" ht="19.5" customHeight="1">
      <c r="A48" s="10" t="s">
        <v>68</v>
      </c>
      <c r="B48" s="11" t="s">
        <v>149</v>
      </c>
      <c r="C48" s="12" t="s">
        <v>140</v>
      </c>
      <c r="D48" s="13">
        <v>2</v>
      </c>
      <c r="E48" s="4"/>
      <c r="F48" s="4">
        <f t="shared" si="2"/>
        <v>0</v>
      </c>
      <c r="G48" s="14" t="s">
        <v>150</v>
      </c>
    </row>
    <row r="49" spans="1:7" ht="19.5" customHeight="1">
      <c r="A49" s="15"/>
      <c r="B49" s="16" t="s">
        <v>151</v>
      </c>
      <c r="C49" s="17"/>
      <c r="D49" s="18"/>
      <c r="E49" s="6"/>
      <c r="F49" s="6">
        <f t="shared" si="2"/>
        <v>0</v>
      </c>
      <c r="G49" s="19"/>
    </row>
    <row r="50" spans="1:7" ht="19.5" customHeight="1">
      <c r="A50" s="10" t="s">
        <v>71</v>
      </c>
      <c r="B50" s="11" t="s">
        <v>152</v>
      </c>
      <c r="C50" s="12" t="s">
        <v>140</v>
      </c>
      <c r="D50" s="13">
        <v>7</v>
      </c>
      <c r="E50" s="4"/>
      <c r="F50" s="4">
        <f t="shared" si="2"/>
        <v>0</v>
      </c>
      <c r="G50" s="14" t="s">
        <v>153</v>
      </c>
    </row>
    <row r="51" spans="1:7" ht="19.5" customHeight="1">
      <c r="A51" s="10" t="s">
        <v>85</v>
      </c>
      <c r="B51" s="11" t="s">
        <v>154</v>
      </c>
      <c r="C51" s="12" t="s">
        <v>140</v>
      </c>
      <c r="D51" s="13">
        <v>6</v>
      </c>
      <c r="E51" s="4"/>
      <c r="F51" s="4">
        <f t="shared" si="2"/>
        <v>0</v>
      </c>
      <c r="G51" s="14" t="s">
        <v>155</v>
      </c>
    </row>
    <row r="52" spans="1:7" ht="19.5" customHeight="1">
      <c r="A52" s="15"/>
      <c r="B52" s="16" t="s">
        <v>156</v>
      </c>
      <c r="C52" s="17"/>
      <c r="D52" s="18"/>
      <c r="E52" s="6"/>
      <c r="F52" s="6">
        <f t="shared" si="2"/>
        <v>0</v>
      </c>
      <c r="G52" s="19"/>
    </row>
    <row r="53" spans="1:7" ht="19.5" customHeight="1">
      <c r="A53" s="10" t="s">
        <v>89</v>
      </c>
      <c r="B53" s="11" t="s">
        <v>157</v>
      </c>
      <c r="C53" s="12" t="s">
        <v>54</v>
      </c>
      <c r="D53" s="13">
        <v>1</v>
      </c>
      <c r="E53" s="4"/>
      <c r="F53" s="4">
        <f t="shared" si="2"/>
        <v>0</v>
      </c>
      <c r="G53" s="14" t="s">
        <v>158</v>
      </c>
    </row>
    <row r="54" spans="1:7" ht="19.5" customHeight="1">
      <c r="A54" s="10" t="s">
        <v>22</v>
      </c>
      <c r="B54" s="11" t="s">
        <v>23</v>
      </c>
      <c r="C54" s="12"/>
      <c r="D54" s="13"/>
      <c r="E54" s="4"/>
      <c r="F54" s="4"/>
      <c r="G54" s="14"/>
    </row>
    <row r="55" spans="1:7" ht="19.5" customHeight="1">
      <c r="A55" s="10" t="s">
        <v>55</v>
      </c>
      <c r="B55" s="11" t="s">
        <v>74</v>
      </c>
      <c r="C55" s="12" t="s">
        <v>61</v>
      </c>
      <c r="D55" s="13">
        <v>663</v>
      </c>
      <c r="E55" s="4"/>
      <c r="F55" s="4">
        <f aca="true" t="shared" si="3" ref="F55:F61">D55*E55</f>
        <v>0</v>
      </c>
      <c r="G55" s="14" t="s">
        <v>75</v>
      </c>
    </row>
    <row r="56" spans="1:7" ht="19.5" customHeight="1">
      <c r="A56" s="10" t="s">
        <v>59</v>
      </c>
      <c r="B56" s="11" t="s">
        <v>159</v>
      </c>
      <c r="C56" s="12" t="s">
        <v>77</v>
      </c>
      <c r="D56" s="13">
        <v>79</v>
      </c>
      <c r="E56" s="4"/>
      <c r="F56" s="4">
        <f t="shared" si="3"/>
        <v>0</v>
      </c>
      <c r="G56" s="14" t="s">
        <v>160</v>
      </c>
    </row>
    <row r="57" spans="1:7" ht="19.5" customHeight="1">
      <c r="A57" s="10" t="s">
        <v>63</v>
      </c>
      <c r="B57" s="11" t="s">
        <v>79</v>
      </c>
      <c r="C57" s="12" t="s">
        <v>77</v>
      </c>
      <c r="D57" s="13">
        <v>79</v>
      </c>
      <c r="E57" s="4"/>
      <c r="F57" s="4">
        <f t="shared" si="3"/>
        <v>0</v>
      </c>
      <c r="G57" s="14" t="s">
        <v>80</v>
      </c>
    </row>
    <row r="58" spans="1:7" ht="19.5" customHeight="1">
      <c r="A58" s="10" t="s">
        <v>68</v>
      </c>
      <c r="B58" s="11" t="s">
        <v>109</v>
      </c>
      <c r="C58" s="12" t="s">
        <v>57</v>
      </c>
      <c r="D58" s="13">
        <v>366</v>
      </c>
      <c r="E58" s="4"/>
      <c r="F58" s="4">
        <f t="shared" si="3"/>
        <v>0</v>
      </c>
      <c r="G58" s="14" t="s">
        <v>110</v>
      </c>
    </row>
    <row r="59" spans="1:7" ht="19.5" customHeight="1">
      <c r="A59" s="10" t="s">
        <v>71</v>
      </c>
      <c r="B59" s="11" t="s">
        <v>69</v>
      </c>
      <c r="C59" s="12" t="s">
        <v>65</v>
      </c>
      <c r="D59" s="13">
        <v>1589</v>
      </c>
      <c r="E59" s="4"/>
      <c r="F59" s="4">
        <f t="shared" si="3"/>
        <v>0</v>
      </c>
      <c r="G59" s="14" t="s">
        <v>70</v>
      </c>
    </row>
    <row r="60" spans="1:7" ht="19.5" customHeight="1">
      <c r="A60" s="10" t="s">
        <v>85</v>
      </c>
      <c r="B60" s="11" t="s">
        <v>113</v>
      </c>
      <c r="C60" s="12" t="s">
        <v>65</v>
      </c>
      <c r="D60" s="13">
        <v>795</v>
      </c>
      <c r="E60" s="4"/>
      <c r="F60" s="4">
        <f t="shared" si="3"/>
        <v>0</v>
      </c>
      <c r="G60" s="14" t="s">
        <v>114</v>
      </c>
    </row>
    <row r="61" spans="1:7" ht="19.5" customHeight="1">
      <c r="A61" s="10" t="s">
        <v>89</v>
      </c>
      <c r="B61" s="11" t="s">
        <v>161</v>
      </c>
      <c r="C61" s="12" t="s">
        <v>77</v>
      </c>
      <c r="D61" s="13">
        <v>238</v>
      </c>
      <c r="E61" s="4"/>
      <c r="F61" s="4">
        <f t="shared" si="3"/>
        <v>0</v>
      </c>
      <c r="G61" s="14" t="s">
        <v>162</v>
      </c>
    </row>
    <row r="62" spans="1:7" ht="19.5" customHeight="1">
      <c r="A62" s="10" t="s">
        <v>24</v>
      </c>
      <c r="B62" s="11" t="s">
        <v>25</v>
      </c>
      <c r="C62" s="12" t="s">
        <v>54</v>
      </c>
      <c r="D62" s="13"/>
      <c r="E62" s="4"/>
      <c r="F62" s="4"/>
      <c r="G62" s="14"/>
    </row>
    <row r="63" spans="1:7" ht="19.5" customHeight="1">
      <c r="A63" s="10" t="s">
        <v>55</v>
      </c>
      <c r="B63" s="11" t="s">
        <v>163</v>
      </c>
      <c r="C63" s="12" t="s">
        <v>54</v>
      </c>
      <c r="D63" s="13">
        <v>1</v>
      </c>
      <c r="E63" s="4"/>
      <c r="F63" s="4">
        <f aca="true" t="shared" si="4" ref="F63:F73">D63*E63</f>
        <v>0</v>
      </c>
      <c r="G63" s="14" t="s">
        <v>164</v>
      </c>
    </row>
    <row r="64" spans="1:7" ht="19.5" customHeight="1">
      <c r="A64" s="10" t="s">
        <v>59</v>
      </c>
      <c r="B64" s="11" t="s">
        <v>165</v>
      </c>
      <c r="C64" s="12" t="s">
        <v>54</v>
      </c>
      <c r="D64" s="13">
        <v>1</v>
      </c>
      <c r="E64" s="4"/>
      <c r="F64" s="4">
        <f t="shared" si="4"/>
        <v>0</v>
      </c>
      <c r="G64" s="14" t="s">
        <v>166</v>
      </c>
    </row>
    <row r="65" spans="1:7" ht="19.5" customHeight="1">
      <c r="A65" s="10" t="s">
        <v>63</v>
      </c>
      <c r="B65" s="11" t="s">
        <v>167</v>
      </c>
      <c r="C65" s="12" t="s">
        <v>54</v>
      </c>
      <c r="D65" s="13">
        <v>1</v>
      </c>
      <c r="E65" s="4"/>
      <c r="F65" s="4">
        <f t="shared" si="4"/>
        <v>0</v>
      </c>
      <c r="G65" s="14" t="s">
        <v>168</v>
      </c>
    </row>
    <row r="66" spans="1:7" ht="19.5" customHeight="1">
      <c r="A66" s="10" t="s">
        <v>68</v>
      </c>
      <c r="B66" s="11" t="s">
        <v>169</v>
      </c>
      <c r="C66" s="12" t="s">
        <v>54</v>
      </c>
      <c r="D66" s="13">
        <v>1</v>
      </c>
      <c r="E66" s="4"/>
      <c r="F66" s="4">
        <f t="shared" si="4"/>
        <v>0</v>
      </c>
      <c r="G66" s="14" t="s">
        <v>170</v>
      </c>
    </row>
    <row r="67" spans="1:7" ht="19.5" customHeight="1">
      <c r="A67" s="10" t="s">
        <v>71</v>
      </c>
      <c r="B67" s="11" t="s">
        <v>171</v>
      </c>
      <c r="C67" s="12" t="s">
        <v>54</v>
      </c>
      <c r="D67" s="13">
        <v>1</v>
      </c>
      <c r="E67" s="4"/>
      <c r="F67" s="4">
        <f t="shared" si="4"/>
        <v>0</v>
      </c>
      <c r="G67" s="14" t="s">
        <v>172</v>
      </c>
    </row>
    <row r="68" spans="1:7" ht="19.5" customHeight="1">
      <c r="A68" s="20" t="s">
        <v>85</v>
      </c>
      <c r="B68" s="21" t="s">
        <v>173</v>
      </c>
      <c r="C68" s="20" t="s">
        <v>54</v>
      </c>
      <c r="D68" s="22">
        <v>1</v>
      </c>
      <c r="E68" s="9"/>
      <c r="F68" s="9">
        <f t="shared" si="4"/>
        <v>0</v>
      </c>
      <c r="G68" s="23" t="s">
        <v>174</v>
      </c>
    </row>
    <row r="69" spans="1:7" ht="19.5" customHeight="1">
      <c r="A69" s="10" t="s">
        <v>89</v>
      </c>
      <c r="B69" s="11" t="s">
        <v>175</v>
      </c>
      <c r="C69" s="12" t="s">
        <v>54</v>
      </c>
      <c r="D69" s="13">
        <v>1</v>
      </c>
      <c r="E69" s="4"/>
      <c r="F69" s="4">
        <f t="shared" si="4"/>
        <v>0</v>
      </c>
      <c r="G69" s="14" t="s">
        <v>176</v>
      </c>
    </row>
    <row r="70" spans="1:7" ht="19.5" customHeight="1">
      <c r="A70" s="63" t="s">
        <v>92</v>
      </c>
      <c r="B70" s="21" t="s">
        <v>100</v>
      </c>
      <c r="C70" s="20" t="s">
        <v>77</v>
      </c>
      <c r="D70" s="22">
        <v>20</v>
      </c>
      <c r="E70" s="9"/>
      <c r="F70" s="9">
        <f t="shared" si="4"/>
        <v>0</v>
      </c>
      <c r="G70" s="23" t="s">
        <v>101</v>
      </c>
    </row>
    <row r="71" spans="1:7" ht="19.5" customHeight="1">
      <c r="A71" s="10" t="s">
        <v>96</v>
      </c>
      <c r="B71" s="11" t="s">
        <v>177</v>
      </c>
      <c r="C71" s="12" t="s">
        <v>178</v>
      </c>
      <c r="D71" s="13">
        <v>50</v>
      </c>
      <c r="E71" s="4"/>
      <c r="F71" s="4">
        <f t="shared" si="4"/>
        <v>0</v>
      </c>
      <c r="G71" s="14" t="s">
        <v>179</v>
      </c>
    </row>
    <row r="72" spans="1:7" ht="19.5" customHeight="1">
      <c r="A72" s="10" t="s">
        <v>99</v>
      </c>
      <c r="B72" s="11" t="s">
        <v>180</v>
      </c>
      <c r="C72" s="12" t="s">
        <v>54</v>
      </c>
      <c r="D72" s="13">
        <v>1</v>
      </c>
      <c r="E72" s="4"/>
      <c r="F72" s="4">
        <f t="shared" si="4"/>
        <v>0</v>
      </c>
      <c r="G72" s="14" t="s">
        <v>181</v>
      </c>
    </row>
    <row r="73" spans="1:7" ht="19.5" customHeight="1">
      <c r="A73" s="10" t="s">
        <v>102</v>
      </c>
      <c r="B73" s="11" t="s">
        <v>182</v>
      </c>
      <c r="C73" s="12" t="s">
        <v>183</v>
      </c>
      <c r="D73" s="13">
        <v>3</v>
      </c>
      <c r="E73" s="4"/>
      <c r="F73" s="4">
        <f t="shared" si="4"/>
        <v>0</v>
      </c>
      <c r="G73" s="14" t="s">
        <v>184</v>
      </c>
    </row>
    <row r="74" spans="1:7" ht="19.5" customHeight="1">
      <c r="A74" s="10" t="s">
        <v>26</v>
      </c>
      <c r="B74" s="11" t="s">
        <v>185</v>
      </c>
      <c r="C74" s="12" t="s">
        <v>54</v>
      </c>
      <c r="D74" s="13"/>
      <c r="E74" s="4"/>
      <c r="F74" s="4"/>
      <c r="G74" s="14"/>
    </row>
    <row r="75" spans="1:7" ht="19.5" customHeight="1">
      <c r="A75" s="15"/>
      <c r="B75" s="16" t="s">
        <v>186</v>
      </c>
      <c r="C75" s="17"/>
      <c r="D75" s="18"/>
      <c r="E75" s="6"/>
      <c r="F75" s="6"/>
      <c r="G75" s="19"/>
    </row>
    <row r="76" spans="1:7" ht="19.5" customHeight="1">
      <c r="A76" s="15"/>
      <c r="B76" s="16" t="s">
        <v>187</v>
      </c>
      <c r="C76" s="17"/>
      <c r="D76" s="18"/>
      <c r="E76" s="6"/>
      <c r="F76" s="6"/>
      <c r="G76" s="19"/>
    </row>
    <row r="77" spans="1:7" ht="19.5" customHeight="1">
      <c r="A77" s="10" t="s">
        <v>55</v>
      </c>
      <c r="B77" s="11" t="s">
        <v>188</v>
      </c>
      <c r="C77" s="12" t="s">
        <v>54</v>
      </c>
      <c r="D77" s="13">
        <v>1</v>
      </c>
      <c r="E77" s="4"/>
      <c r="F77" s="4">
        <f>D77*E77</f>
        <v>0</v>
      </c>
      <c r="G77" s="14" t="s">
        <v>189</v>
      </c>
    </row>
    <row r="78" spans="1:7" ht="19.5" customHeight="1">
      <c r="A78" s="10" t="s">
        <v>29</v>
      </c>
      <c r="B78" s="11" t="s">
        <v>190</v>
      </c>
      <c r="C78" s="12" t="s">
        <v>54</v>
      </c>
      <c r="D78" s="13"/>
      <c r="E78" s="4"/>
      <c r="F78" s="4"/>
      <c r="G78" s="14"/>
    </row>
    <row r="79" spans="1:7" ht="19.5" customHeight="1">
      <c r="A79" s="15"/>
      <c r="B79" s="16" t="s">
        <v>191</v>
      </c>
      <c r="C79" s="17"/>
      <c r="D79" s="18"/>
      <c r="E79" s="6"/>
      <c r="F79" s="6"/>
      <c r="G79" s="19"/>
    </row>
    <row r="80" spans="1:7" ht="19.5" customHeight="1">
      <c r="A80" s="10" t="s">
        <v>55</v>
      </c>
      <c r="B80" s="11" t="s">
        <v>192</v>
      </c>
      <c r="C80" s="12" t="s">
        <v>54</v>
      </c>
      <c r="D80" s="13">
        <v>1</v>
      </c>
      <c r="E80" s="4"/>
      <c r="F80" s="4">
        <f>D80*E80</f>
        <v>0</v>
      </c>
      <c r="G80" s="14" t="s">
        <v>193</v>
      </c>
    </row>
    <row r="81" spans="1:7" ht="19.5" customHeight="1">
      <c r="A81" s="10" t="s">
        <v>31</v>
      </c>
      <c r="B81" s="11" t="s">
        <v>194</v>
      </c>
      <c r="C81" s="12" t="s">
        <v>54</v>
      </c>
      <c r="D81" s="13"/>
      <c r="E81" s="4"/>
      <c r="F81" s="4"/>
      <c r="G81" s="14"/>
    </row>
    <row r="82" spans="1:7" ht="19.5" customHeight="1">
      <c r="A82" s="15"/>
      <c r="B82" s="16" t="s">
        <v>195</v>
      </c>
      <c r="C82" s="17"/>
      <c r="D82" s="18"/>
      <c r="E82" s="6"/>
      <c r="F82" s="6"/>
      <c r="G82" s="19"/>
    </row>
    <row r="83" spans="1:7" ht="19.5" customHeight="1">
      <c r="A83" s="10" t="s">
        <v>55</v>
      </c>
      <c r="B83" s="11" t="s">
        <v>196</v>
      </c>
      <c r="C83" s="12" t="s">
        <v>54</v>
      </c>
      <c r="D83" s="13">
        <v>1</v>
      </c>
      <c r="E83" s="4"/>
      <c r="F83" s="4">
        <f aca="true" t="shared" si="5" ref="F83:F90">D83*E83</f>
        <v>0</v>
      </c>
      <c r="G83" s="14" t="s">
        <v>197</v>
      </c>
    </row>
    <row r="84" spans="1:7" ht="19.5" customHeight="1">
      <c r="A84" s="10" t="s">
        <v>33</v>
      </c>
      <c r="B84" s="11" t="s">
        <v>198</v>
      </c>
      <c r="C84" s="12" t="s">
        <v>54</v>
      </c>
      <c r="D84" s="13">
        <v>1</v>
      </c>
      <c r="E84" s="4"/>
      <c r="F84" s="4">
        <f t="shared" si="5"/>
        <v>0</v>
      </c>
      <c r="G84" s="14"/>
    </row>
    <row r="85" spans="1:7" ht="19.5" customHeight="1">
      <c r="A85" s="15"/>
      <c r="B85" s="16" t="s">
        <v>199</v>
      </c>
      <c r="C85" s="17"/>
      <c r="D85" s="18"/>
      <c r="E85" s="6"/>
      <c r="F85" s="6">
        <f t="shared" si="5"/>
        <v>0</v>
      </c>
      <c r="G85" s="19"/>
    </row>
    <row r="86" spans="1:7" ht="19.5" customHeight="1">
      <c r="A86" s="10" t="s">
        <v>35</v>
      </c>
      <c r="B86" s="11" t="s">
        <v>200</v>
      </c>
      <c r="C86" s="12" t="s">
        <v>54</v>
      </c>
      <c r="D86" s="13">
        <v>1</v>
      </c>
      <c r="E86" s="4"/>
      <c r="F86" s="4">
        <f t="shared" si="5"/>
        <v>0</v>
      </c>
      <c r="G86" s="14"/>
    </row>
    <row r="87" spans="1:7" ht="19.5" customHeight="1">
      <c r="A87" s="15"/>
      <c r="B87" s="16" t="s">
        <v>201</v>
      </c>
      <c r="C87" s="17"/>
      <c r="D87" s="18"/>
      <c r="E87" s="6"/>
      <c r="F87" s="6">
        <f t="shared" si="5"/>
        <v>0</v>
      </c>
      <c r="G87" s="19"/>
    </row>
    <row r="88" spans="1:7" ht="19.5" customHeight="1">
      <c r="A88" s="15"/>
      <c r="B88" s="16" t="s">
        <v>202</v>
      </c>
      <c r="C88" s="17"/>
      <c r="D88" s="18"/>
      <c r="E88" s="6"/>
      <c r="F88" s="6">
        <f t="shared" si="5"/>
        <v>0</v>
      </c>
      <c r="G88" s="19"/>
    </row>
    <row r="89" spans="1:7" ht="19.5" customHeight="1">
      <c r="A89" s="15"/>
      <c r="B89" s="16" t="s">
        <v>203</v>
      </c>
      <c r="C89" s="17"/>
      <c r="D89" s="18"/>
      <c r="E89" s="6"/>
      <c r="F89" s="6">
        <f t="shared" si="5"/>
        <v>0</v>
      </c>
      <c r="G89" s="19"/>
    </row>
    <row r="90" spans="1:7" ht="19.5" customHeight="1">
      <c r="A90" s="10" t="s">
        <v>39</v>
      </c>
      <c r="B90" s="11" t="s">
        <v>40</v>
      </c>
      <c r="C90" s="12" t="s">
        <v>54</v>
      </c>
      <c r="D90" s="13">
        <v>1</v>
      </c>
      <c r="E90" s="4"/>
      <c r="F90" s="4">
        <f t="shared" si="5"/>
        <v>0</v>
      </c>
      <c r="G90" s="14"/>
    </row>
    <row r="91" spans="1:7" ht="19.5" customHeight="1">
      <c r="A91" s="10"/>
      <c r="B91" s="11" t="s">
        <v>46</v>
      </c>
      <c r="C91" s="12"/>
      <c r="D91" s="13"/>
      <c r="E91" s="4"/>
      <c r="F91" s="4"/>
      <c r="G91" s="24">
        <f>IF(F91&lt;&gt;'標單資源統計表'!F247,"此頁的總價(總計)與 [標單資源統計表] 的【總價(總計)金額】不符","")</f>
      </c>
    </row>
    <row r="92" spans="1:7" ht="19.5" customHeight="1">
      <c r="A92" s="10" t="s">
        <v>41</v>
      </c>
      <c r="B92" s="11" t="s">
        <v>204</v>
      </c>
      <c r="C92" s="12"/>
      <c r="D92" s="13"/>
      <c r="E92" s="4"/>
      <c r="F92" s="4"/>
      <c r="G92" s="14"/>
    </row>
    <row r="93" spans="1:7" ht="19.5" customHeight="1">
      <c r="A93" s="15"/>
      <c r="B93" s="16" t="s">
        <v>205</v>
      </c>
      <c r="C93" s="17"/>
      <c r="D93" s="18"/>
      <c r="E93" s="6"/>
      <c r="F93" s="6"/>
      <c r="G93" s="19"/>
    </row>
    <row r="94" spans="1:7" ht="19.5" customHeight="1">
      <c r="A94" s="15"/>
      <c r="B94" s="16" t="s">
        <v>206</v>
      </c>
      <c r="C94" s="17"/>
      <c r="D94" s="18"/>
      <c r="E94" s="6"/>
      <c r="F94" s="6"/>
      <c r="G94" s="19"/>
    </row>
    <row r="95" spans="1:7" ht="19.5" customHeight="1">
      <c r="A95" s="15"/>
      <c r="B95" s="16" t="s">
        <v>207</v>
      </c>
      <c r="C95" s="17"/>
      <c r="D95" s="18"/>
      <c r="E95" s="6"/>
      <c r="F95" s="6"/>
      <c r="G95" s="19"/>
    </row>
    <row r="96" spans="1:7" ht="19.5" customHeight="1">
      <c r="A96" s="15"/>
      <c r="B96" s="16" t="s">
        <v>208</v>
      </c>
      <c r="C96" s="17"/>
      <c r="D96" s="18"/>
      <c r="E96" s="6"/>
      <c r="F96" s="6"/>
      <c r="G96" s="19"/>
    </row>
    <row r="97" spans="1:7" ht="19.5" customHeight="1">
      <c r="A97" s="85"/>
      <c r="B97" s="86" t="s">
        <v>209</v>
      </c>
      <c r="C97" s="87"/>
      <c r="D97" s="88"/>
      <c r="E97" s="89"/>
      <c r="F97" s="89"/>
      <c r="G97" s="90"/>
    </row>
    <row r="98" spans="1:7" ht="19.5" customHeight="1">
      <c r="A98" s="85"/>
      <c r="B98" s="86"/>
      <c r="C98" s="87"/>
      <c r="D98" s="88"/>
      <c r="E98" s="89"/>
      <c r="F98" s="89"/>
      <c r="G98" s="90"/>
    </row>
    <row r="99" spans="1:7" ht="19.5" customHeight="1">
      <c r="A99" s="15"/>
      <c r="B99" s="16"/>
      <c r="C99" s="17"/>
      <c r="D99" s="18"/>
      <c r="E99" s="6"/>
      <c r="F99" s="6"/>
      <c r="G99" s="19"/>
    </row>
    <row r="100" spans="1:7" ht="19.5" customHeight="1">
      <c r="A100" s="20"/>
      <c r="B100" s="21"/>
      <c r="C100" s="20"/>
      <c r="D100" s="22"/>
      <c r="E100" s="9"/>
      <c r="F100" s="9"/>
      <c r="G100" s="23"/>
    </row>
    <row r="101" ht="12.75" customHeight="1"/>
    <row r="102" ht="12.75" customHeight="1"/>
  </sheetData>
  <sheetProtection/>
  <mergeCells count="7">
    <mergeCell ref="B7:D7"/>
    <mergeCell ref="F7:G7"/>
    <mergeCell ref="A1:G1"/>
    <mergeCell ref="A2:G2"/>
    <mergeCell ref="F3:G3"/>
    <mergeCell ref="B6:D6"/>
    <mergeCell ref="F6:G6"/>
  </mergeCells>
  <printOptions/>
  <pageMargins left="0.5905511811023623" right="0.3937007874015748" top="0.7480314960629921" bottom="0.7480314960629921" header="1.6141732283464567" footer="0.31496062992125984"/>
  <pageSetup horizontalDpi="600" verticalDpi="600" orientation="portrait" paperSize="9" r:id="rId1"/>
  <headerFooter>
    <oddHeader>&amp;R&amp;"標楷體,標準"&amp;10第&amp;P頁共&amp;N頁</oddHeader>
    <oddFooter>&amp;L
 &amp;"標楷體,標準"&amp;10投標廠商：　　　　　　　[印]　　　　　　　　　　負責人：　　　　　[印]</oddFooter>
  </headerFooter>
  <rowBreaks count="1" manualBreakCount="1">
    <brk id="7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G999"/>
  <sheetViews>
    <sheetView tabSelected="1" zoomScalePageLayoutView="0" workbookViewId="0" topLeftCell="A1">
      <selection activeCell="G11" sqref="G11"/>
    </sheetView>
  </sheetViews>
  <sheetFormatPr defaultColWidth="9.00390625" defaultRowHeight="12.75" customHeight="1"/>
  <cols>
    <col min="1" max="1" width="7.25390625" style="25" customWidth="1"/>
    <col min="2" max="2" width="33.00390625" style="25" customWidth="1"/>
    <col min="3" max="3" width="6.75390625" style="25" customWidth="1"/>
    <col min="4" max="4" width="8.50390625" style="25" customWidth="1"/>
    <col min="5" max="5" width="9.00390625" style="25" customWidth="1"/>
    <col min="6" max="6" width="9.875" style="25" customWidth="1"/>
    <col min="7" max="7" width="11.25390625" style="25" customWidth="1"/>
    <col min="8" max="8" width="0" style="25" hidden="1" customWidth="1"/>
    <col min="9" max="16384" width="9.00390625" style="25" customWidth="1"/>
  </cols>
  <sheetData>
    <row r="1" ht="4.5" customHeight="1"/>
    <row r="2" ht="4.5" customHeight="1"/>
    <row r="3" spans="1:7" ht="24" customHeight="1">
      <c r="A3" s="80" t="s">
        <v>0</v>
      </c>
      <c r="B3" s="80"/>
      <c r="C3" s="80"/>
      <c r="D3" s="80"/>
      <c r="E3" s="80"/>
      <c r="F3" s="80"/>
      <c r="G3" s="80"/>
    </row>
    <row r="4" spans="1:7" ht="25.5" customHeight="1">
      <c r="A4" s="80" t="s">
        <v>210</v>
      </c>
      <c r="B4" s="80"/>
      <c r="C4" s="80"/>
      <c r="D4" s="80"/>
      <c r="E4" s="80"/>
      <c r="F4" s="80"/>
      <c r="G4" s="80"/>
    </row>
    <row r="5" spans="2:5" ht="15.75" customHeight="1">
      <c r="B5" s="81" t="s">
        <v>211</v>
      </c>
      <c r="C5" s="81"/>
      <c r="D5" s="81"/>
      <c r="E5" s="81"/>
    </row>
    <row r="6" spans="2:7" ht="15.75" customHeight="1">
      <c r="B6" s="81"/>
      <c r="C6" s="81"/>
      <c r="D6" s="81"/>
      <c r="E6" s="81"/>
      <c r="F6" s="82">
        <v>41880</v>
      </c>
      <c r="G6" s="82"/>
    </row>
    <row r="7" spans="1:2" ht="15.75" customHeight="1">
      <c r="A7" s="26" t="s">
        <v>212</v>
      </c>
      <c r="B7" s="26" t="s">
        <v>213</v>
      </c>
    </row>
    <row r="8" spans="1:7" ht="37.5" customHeight="1">
      <c r="A8" s="27" t="s">
        <v>214</v>
      </c>
      <c r="B8" s="76" t="s">
        <v>215</v>
      </c>
      <c r="C8" s="76"/>
      <c r="D8" s="77" t="s">
        <v>216</v>
      </c>
      <c r="E8" s="77"/>
      <c r="F8" s="78" t="s">
        <v>217</v>
      </c>
      <c r="G8" s="78"/>
    </row>
    <row r="9" spans="2:7" ht="19.5" customHeight="1">
      <c r="B9" s="28" t="s">
        <v>218</v>
      </c>
      <c r="C9" s="28" t="s">
        <v>219</v>
      </c>
      <c r="D9" s="28" t="s">
        <v>220</v>
      </c>
      <c r="E9" s="28" t="s">
        <v>221</v>
      </c>
      <c r="F9" s="28" t="s">
        <v>222</v>
      </c>
      <c r="G9" s="28" t="s">
        <v>53</v>
      </c>
    </row>
    <row r="10" spans="2:7" ht="19.5" customHeight="1">
      <c r="B10" s="29" t="s">
        <v>223</v>
      </c>
      <c r="C10" s="30" t="s">
        <v>224</v>
      </c>
      <c r="D10" s="31">
        <v>0.078</v>
      </c>
      <c r="E10" s="32"/>
      <c r="F10" s="33">
        <f aca="true" t="shared" si="0" ref="F10:F15">D10*E10</f>
        <v>0</v>
      </c>
      <c r="G10" s="34" t="s">
        <v>225</v>
      </c>
    </row>
    <row r="11" spans="2:7" ht="19.5" customHeight="1">
      <c r="B11" s="29" t="s">
        <v>226</v>
      </c>
      <c r="C11" s="30" t="s">
        <v>227</v>
      </c>
      <c r="D11" s="31">
        <v>0.013</v>
      </c>
      <c r="E11" s="32"/>
      <c r="F11" s="33">
        <f t="shared" si="0"/>
        <v>0</v>
      </c>
      <c r="G11" s="34" t="s">
        <v>228</v>
      </c>
    </row>
    <row r="12" spans="2:7" ht="19.5" customHeight="1">
      <c r="B12" s="29" t="s">
        <v>229</v>
      </c>
      <c r="C12" s="30" t="s">
        <v>224</v>
      </c>
      <c r="D12" s="31">
        <v>0.027</v>
      </c>
      <c r="E12" s="32"/>
      <c r="F12" s="33">
        <f t="shared" si="0"/>
        <v>0</v>
      </c>
      <c r="G12" s="34" t="s">
        <v>230</v>
      </c>
    </row>
    <row r="13" spans="2:7" ht="19.5" customHeight="1">
      <c r="B13" s="29" t="s">
        <v>231</v>
      </c>
      <c r="C13" s="30" t="s">
        <v>54</v>
      </c>
      <c r="D13" s="31">
        <v>1</v>
      </c>
      <c r="E13" s="32"/>
      <c r="F13" s="33">
        <f t="shared" si="0"/>
        <v>0</v>
      </c>
      <c r="G13" s="34" t="s">
        <v>232</v>
      </c>
    </row>
    <row r="14" spans="2:7" ht="19.5" customHeight="1">
      <c r="B14" s="29" t="s">
        <v>233</v>
      </c>
      <c r="C14" s="30" t="s">
        <v>54</v>
      </c>
      <c r="D14" s="31">
        <v>1</v>
      </c>
      <c r="E14" s="32"/>
      <c r="F14" s="33">
        <f t="shared" si="0"/>
        <v>0</v>
      </c>
      <c r="G14" s="34" t="s">
        <v>234</v>
      </c>
    </row>
    <row r="15" spans="2:7" ht="19.5" customHeight="1">
      <c r="B15" s="29" t="s">
        <v>235</v>
      </c>
      <c r="C15" s="30" t="s">
        <v>57</v>
      </c>
      <c r="D15" s="31">
        <v>1</v>
      </c>
      <c r="E15" s="32"/>
      <c r="F15" s="33">
        <f t="shared" si="0"/>
        <v>0</v>
      </c>
      <c r="G15" s="34"/>
    </row>
    <row r="16" spans="2:7" ht="19.5" customHeight="1">
      <c r="B16" s="35"/>
      <c r="C16" s="35"/>
      <c r="D16" s="35"/>
      <c r="E16" s="35"/>
      <c r="F16" s="35"/>
      <c r="G16" s="35"/>
    </row>
    <row r="17" spans="2:7" ht="19.5" customHeight="1">
      <c r="B17" s="35"/>
      <c r="C17" s="35"/>
      <c r="D17" s="35"/>
      <c r="E17" s="35"/>
      <c r="F17" s="35"/>
      <c r="G17" s="35"/>
    </row>
    <row r="18" spans="2:7" ht="19.5" customHeight="1">
      <c r="B18" s="35"/>
      <c r="C18" s="35"/>
      <c r="D18" s="35"/>
      <c r="E18" s="35"/>
      <c r="F18" s="35"/>
      <c r="G18" s="35"/>
    </row>
    <row r="19" spans="2:7" ht="19.5" customHeight="1">
      <c r="B19" s="35"/>
      <c r="C19" s="35"/>
      <c r="D19" s="35"/>
      <c r="E19" s="35"/>
      <c r="F19" s="35"/>
      <c r="G19" s="35"/>
    </row>
    <row r="20" spans="2:7" ht="19.5" customHeight="1">
      <c r="B20" s="35"/>
      <c r="C20" s="35"/>
      <c r="D20" s="35"/>
      <c r="E20" s="35"/>
      <c r="F20" s="35"/>
      <c r="G20" s="35"/>
    </row>
    <row r="21" spans="2:7" ht="19.5" customHeight="1">
      <c r="B21" s="35"/>
      <c r="C21" s="35"/>
      <c r="D21" s="35"/>
      <c r="E21" s="35"/>
      <c r="F21" s="35"/>
      <c r="G21" s="35"/>
    </row>
    <row r="22" spans="2:7" ht="19.5" customHeight="1">
      <c r="B22" s="72" t="s">
        <v>236</v>
      </c>
      <c r="C22" s="72"/>
      <c r="D22" s="73" t="s">
        <v>237</v>
      </c>
      <c r="E22" s="73"/>
      <c r="F22" s="74">
        <v>0</v>
      </c>
      <c r="G22" s="74"/>
    </row>
    <row r="23" spans="2:7" ht="19.5" customHeight="1">
      <c r="B23" s="75" t="s">
        <v>238</v>
      </c>
      <c r="C23" s="75"/>
      <c r="D23" s="73"/>
      <c r="E23" s="73"/>
      <c r="F23" s="74"/>
      <c r="G23" s="74"/>
    </row>
    <row r="24" spans="1:7" ht="37.5" customHeight="1">
      <c r="A24" s="27" t="s">
        <v>239</v>
      </c>
      <c r="B24" s="76" t="s">
        <v>240</v>
      </c>
      <c r="C24" s="76"/>
      <c r="D24" s="77" t="s">
        <v>241</v>
      </c>
      <c r="E24" s="77"/>
      <c r="F24" s="78" t="s">
        <v>242</v>
      </c>
      <c r="G24" s="78"/>
    </row>
    <row r="25" spans="2:7" ht="19.5" customHeight="1">
      <c r="B25" s="28" t="s">
        <v>218</v>
      </c>
      <c r="C25" s="28" t="s">
        <v>219</v>
      </c>
      <c r="D25" s="28" t="s">
        <v>220</v>
      </c>
      <c r="E25" s="28" t="s">
        <v>221</v>
      </c>
      <c r="F25" s="28" t="s">
        <v>222</v>
      </c>
      <c r="G25" s="28" t="s">
        <v>53</v>
      </c>
    </row>
    <row r="26" spans="2:7" ht="19.5" customHeight="1">
      <c r="B26" s="29" t="s">
        <v>243</v>
      </c>
      <c r="C26" s="30" t="s">
        <v>224</v>
      </c>
      <c r="D26" s="31">
        <v>2.8</v>
      </c>
      <c r="E26" s="32"/>
      <c r="F26" s="33">
        <f aca="true" t="shared" si="1" ref="F26:F31">D26*E26</f>
        <v>0</v>
      </c>
      <c r="G26" s="34" t="s">
        <v>244</v>
      </c>
    </row>
    <row r="27" spans="2:7" ht="19.5" customHeight="1">
      <c r="B27" s="29" t="s">
        <v>245</v>
      </c>
      <c r="C27" s="30" t="s">
        <v>61</v>
      </c>
      <c r="D27" s="31">
        <v>100</v>
      </c>
      <c r="E27" s="32"/>
      <c r="F27" s="33">
        <f t="shared" si="1"/>
        <v>0</v>
      </c>
      <c r="G27" s="34" t="s">
        <v>246</v>
      </c>
    </row>
    <row r="28" spans="2:7" ht="19.5" customHeight="1">
      <c r="B28" s="29" t="s">
        <v>247</v>
      </c>
      <c r="C28" s="30" t="s">
        <v>227</v>
      </c>
      <c r="D28" s="31">
        <v>0.35</v>
      </c>
      <c r="E28" s="32"/>
      <c r="F28" s="33">
        <f t="shared" si="1"/>
        <v>0</v>
      </c>
      <c r="G28" s="34" t="s">
        <v>248</v>
      </c>
    </row>
    <row r="29" spans="2:7" ht="19.5" customHeight="1">
      <c r="B29" s="29" t="s">
        <v>223</v>
      </c>
      <c r="C29" s="30" t="s">
        <v>224</v>
      </c>
      <c r="D29" s="31">
        <v>2</v>
      </c>
      <c r="E29" s="32"/>
      <c r="F29" s="33">
        <f t="shared" si="1"/>
        <v>0</v>
      </c>
      <c r="G29" s="34" t="s">
        <v>249</v>
      </c>
    </row>
    <row r="30" spans="2:7" ht="19.5" customHeight="1">
      <c r="B30" s="29" t="s">
        <v>233</v>
      </c>
      <c r="C30" s="30" t="s">
        <v>54</v>
      </c>
      <c r="D30" s="31">
        <v>1</v>
      </c>
      <c r="E30" s="32"/>
      <c r="F30" s="33">
        <f t="shared" si="1"/>
        <v>0</v>
      </c>
      <c r="G30" s="34" t="s">
        <v>250</v>
      </c>
    </row>
    <row r="31" spans="2:7" ht="19.5" customHeight="1">
      <c r="B31" s="29" t="s">
        <v>235</v>
      </c>
      <c r="C31" s="30" t="s">
        <v>61</v>
      </c>
      <c r="D31" s="31">
        <v>100</v>
      </c>
      <c r="E31" s="32"/>
      <c r="F31" s="33">
        <f t="shared" si="1"/>
        <v>0</v>
      </c>
      <c r="G31" s="34"/>
    </row>
    <row r="32" spans="2:7" ht="19.5" customHeight="1">
      <c r="B32" s="29" t="s">
        <v>251</v>
      </c>
      <c r="C32" s="30" t="s">
        <v>61</v>
      </c>
      <c r="D32" s="31">
        <v>1</v>
      </c>
      <c r="E32" s="32"/>
      <c r="F32" s="33">
        <v>0</v>
      </c>
      <c r="G32" s="34"/>
    </row>
    <row r="33" spans="2:7" ht="19.5" customHeight="1">
      <c r="B33" s="35"/>
      <c r="C33" s="35"/>
      <c r="D33" s="35"/>
      <c r="E33" s="35"/>
      <c r="F33" s="35"/>
      <c r="G33" s="35"/>
    </row>
    <row r="34" spans="2:7" ht="19.5" customHeight="1">
      <c r="B34" s="35"/>
      <c r="C34" s="35"/>
      <c r="D34" s="35"/>
      <c r="E34" s="35"/>
      <c r="F34" s="35"/>
      <c r="G34" s="35"/>
    </row>
    <row r="35" spans="2:7" ht="19.5" customHeight="1">
      <c r="B35" s="35"/>
      <c r="C35" s="35"/>
      <c r="D35" s="35"/>
      <c r="E35" s="35"/>
      <c r="F35" s="35"/>
      <c r="G35" s="35"/>
    </row>
    <row r="36" spans="2:7" ht="19.5" customHeight="1">
      <c r="B36" s="35"/>
      <c r="C36" s="35"/>
      <c r="D36" s="35"/>
      <c r="E36" s="35"/>
      <c r="F36" s="35"/>
      <c r="G36" s="35"/>
    </row>
    <row r="37" spans="2:7" ht="19.5" customHeight="1">
      <c r="B37" s="35"/>
      <c r="C37" s="35"/>
      <c r="D37" s="35"/>
      <c r="E37" s="35"/>
      <c r="F37" s="35"/>
      <c r="G37" s="35"/>
    </row>
    <row r="38" spans="2:7" ht="19.5" customHeight="1">
      <c r="B38" s="72" t="s">
        <v>236</v>
      </c>
      <c r="C38" s="72"/>
      <c r="D38" s="73" t="s">
        <v>252</v>
      </c>
      <c r="E38" s="73"/>
      <c r="F38" s="74">
        <v>0</v>
      </c>
      <c r="G38" s="74"/>
    </row>
    <row r="39" spans="2:7" ht="19.5" customHeight="1">
      <c r="B39" s="75" t="s">
        <v>238</v>
      </c>
      <c r="C39" s="75"/>
      <c r="D39" s="73"/>
      <c r="E39" s="73"/>
      <c r="F39" s="74"/>
      <c r="G39" s="74"/>
    </row>
    <row r="40" spans="1:7" ht="37.5" customHeight="1">
      <c r="A40" s="27" t="s">
        <v>253</v>
      </c>
      <c r="B40" s="76" t="s">
        <v>254</v>
      </c>
      <c r="C40" s="76"/>
      <c r="D40" s="77" t="s">
        <v>255</v>
      </c>
      <c r="E40" s="77"/>
      <c r="F40" s="78" t="s">
        <v>256</v>
      </c>
      <c r="G40" s="78"/>
    </row>
    <row r="41" spans="2:7" ht="19.5" customHeight="1">
      <c r="B41" s="28" t="s">
        <v>218</v>
      </c>
      <c r="C41" s="28" t="s">
        <v>219</v>
      </c>
      <c r="D41" s="28" t="s">
        <v>220</v>
      </c>
      <c r="E41" s="28" t="s">
        <v>221</v>
      </c>
      <c r="F41" s="28" t="s">
        <v>222</v>
      </c>
      <c r="G41" s="28" t="s">
        <v>53</v>
      </c>
    </row>
    <row r="42" spans="2:7" ht="19.5" customHeight="1">
      <c r="B42" s="29" t="s">
        <v>257</v>
      </c>
      <c r="C42" s="30" t="s">
        <v>87</v>
      </c>
      <c r="D42" s="31">
        <v>5.94</v>
      </c>
      <c r="E42" s="32"/>
      <c r="F42" s="33">
        <f aca="true" t="shared" si="2" ref="F42:F62">D42*E42</f>
        <v>0</v>
      </c>
      <c r="G42" s="34" t="s">
        <v>258</v>
      </c>
    </row>
    <row r="43" spans="2:7" ht="19.5" customHeight="1">
      <c r="B43" s="36" t="s">
        <v>259</v>
      </c>
      <c r="C43" s="37"/>
      <c r="D43" s="38"/>
      <c r="E43" s="39"/>
      <c r="F43" s="40">
        <f t="shared" si="2"/>
        <v>0</v>
      </c>
      <c r="G43" s="41" t="s">
        <v>260</v>
      </c>
    </row>
    <row r="44" spans="2:7" ht="19.5" customHeight="1">
      <c r="B44" s="36"/>
      <c r="C44" s="37"/>
      <c r="D44" s="38"/>
      <c r="E44" s="39"/>
      <c r="F44" s="40">
        <f t="shared" si="2"/>
        <v>0</v>
      </c>
      <c r="G44" s="41" t="s">
        <v>261</v>
      </c>
    </row>
    <row r="45" spans="2:7" ht="19.5" customHeight="1">
      <c r="B45" s="36"/>
      <c r="C45" s="37"/>
      <c r="D45" s="38"/>
      <c r="E45" s="39"/>
      <c r="F45" s="40">
        <f t="shared" si="2"/>
        <v>0</v>
      </c>
      <c r="G45" s="41" t="s">
        <v>262</v>
      </c>
    </row>
    <row r="46" spans="2:7" ht="19.5" customHeight="1">
      <c r="B46" s="36"/>
      <c r="C46" s="37"/>
      <c r="D46" s="38"/>
      <c r="E46" s="39"/>
      <c r="F46" s="40">
        <f t="shared" si="2"/>
        <v>0</v>
      </c>
      <c r="G46" s="41" t="s">
        <v>263</v>
      </c>
    </row>
    <row r="47" spans="2:7" ht="19.5" customHeight="1">
      <c r="B47" s="36"/>
      <c r="C47" s="37"/>
      <c r="D47" s="38"/>
      <c r="E47" s="39"/>
      <c r="F47" s="40">
        <f t="shared" si="2"/>
        <v>0</v>
      </c>
      <c r="G47" s="41" t="s">
        <v>264</v>
      </c>
    </row>
    <row r="48" spans="2:7" ht="19.5" customHeight="1">
      <c r="B48" s="36"/>
      <c r="C48" s="37"/>
      <c r="D48" s="38"/>
      <c r="E48" s="39"/>
      <c r="F48" s="40">
        <f t="shared" si="2"/>
        <v>0</v>
      </c>
      <c r="G48" s="41" t="s">
        <v>265</v>
      </c>
    </row>
    <row r="49" spans="2:7" ht="19.5" customHeight="1">
      <c r="B49" s="36"/>
      <c r="C49" s="37"/>
      <c r="D49" s="38"/>
      <c r="E49" s="39"/>
      <c r="F49" s="40">
        <f t="shared" si="2"/>
        <v>0</v>
      </c>
      <c r="G49" s="41" t="s">
        <v>266</v>
      </c>
    </row>
    <row r="50" spans="2:7" ht="19.5" customHeight="1">
      <c r="B50" s="36"/>
      <c r="C50" s="37"/>
      <c r="D50" s="38"/>
      <c r="E50" s="39"/>
      <c r="F50" s="40">
        <f t="shared" si="2"/>
        <v>0</v>
      </c>
      <c r="G50" s="41" t="s">
        <v>267</v>
      </c>
    </row>
    <row r="51" spans="2:7" ht="19.5" customHeight="1">
      <c r="B51" s="36"/>
      <c r="C51" s="37"/>
      <c r="D51" s="38"/>
      <c r="E51" s="39"/>
      <c r="F51" s="40">
        <f t="shared" si="2"/>
        <v>0</v>
      </c>
      <c r="G51" s="41" t="s">
        <v>268</v>
      </c>
    </row>
    <row r="52" spans="2:7" ht="19.5" customHeight="1">
      <c r="B52" s="36"/>
      <c r="C52" s="37"/>
      <c r="D52" s="38"/>
      <c r="E52" s="39"/>
      <c r="F52" s="40">
        <f t="shared" si="2"/>
        <v>0</v>
      </c>
      <c r="G52" s="41" t="s">
        <v>269</v>
      </c>
    </row>
    <row r="53" spans="2:7" ht="19.5" customHeight="1">
      <c r="B53" s="36"/>
      <c r="C53" s="37"/>
      <c r="D53" s="38"/>
      <c r="E53" s="39"/>
      <c r="F53" s="40">
        <f t="shared" si="2"/>
        <v>0</v>
      </c>
      <c r="G53" s="41" t="s">
        <v>270</v>
      </c>
    </row>
    <row r="54" spans="2:7" ht="19.5" customHeight="1">
      <c r="B54" s="36"/>
      <c r="C54" s="37"/>
      <c r="D54" s="38"/>
      <c r="E54" s="39"/>
      <c r="F54" s="40">
        <f t="shared" si="2"/>
        <v>0</v>
      </c>
      <c r="G54" s="41" t="s">
        <v>271</v>
      </c>
    </row>
    <row r="55" spans="2:7" ht="19.5" customHeight="1">
      <c r="B55" s="36"/>
      <c r="C55" s="37"/>
      <c r="D55" s="38"/>
      <c r="E55" s="39"/>
      <c r="F55" s="40">
        <f t="shared" si="2"/>
        <v>0</v>
      </c>
      <c r="G55" s="41" t="s">
        <v>272</v>
      </c>
    </row>
    <row r="56" spans="2:7" ht="19.5" customHeight="1">
      <c r="B56" s="29" t="s">
        <v>177</v>
      </c>
      <c r="C56" s="30" t="s">
        <v>87</v>
      </c>
      <c r="D56" s="31">
        <v>4.05</v>
      </c>
      <c r="E56" s="32"/>
      <c r="F56" s="33">
        <f t="shared" si="2"/>
        <v>0</v>
      </c>
      <c r="G56" s="34" t="s">
        <v>273</v>
      </c>
    </row>
    <row r="57" spans="2:7" ht="19.5" customHeight="1">
      <c r="B57" s="29" t="s">
        <v>274</v>
      </c>
      <c r="C57" s="30" t="s">
        <v>77</v>
      </c>
      <c r="D57" s="31">
        <v>0.038</v>
      </c>
      <c r="E57" s="32"/>
      <c r="F57" s="33">
        <f t="shared" si="2"/>
        <v>0</v>
      </c>
      <c r="G57" s="34" t="s">
        <v>275</v>
      </c>
    </row>
    <row r="58" spans="2:7" ht="19.5" customHeight="1">
      <c r="B58" s="29" t="s">
        <v>276</v>
      </c>
      <c r="C58" s="30" t="s">
        <v>57</v>
      </c>
      <c r="D58" s="31">
        <v>1</v>
      </c>
      <c r="E58" s="32"/>
      <c r="F58" s="33">
        <f t="shared" si="2"/>
        <v>0</v>
      </c>
      <c r="G58" s="34" t="s">
        <v>277</v>
      </c>
    </row>
    <row r="59" spans="2:7" ht="19.5" customHeight="1">
      <c r="B59" s="29" t="s">
        <v>278</v>
      </c>
      <c r="C59" s="30" t="s">
        <v>57</v>
      </c>
      <c r="D59" s="31">
        <v>1</v>
      </c>
      <c r="E59" s="32"/>
      <c r="F59" s="33">
        <f t="shared" si="2"/>
        <v>0</v>
      </c>
      <c r="G59" s="34" t="s">
        <v>279</v>
      </c>
    </row>
    <row r="60" spans="2:7" ht="19.5" customHeight="1">
      <c r="B60" s="29" t="s">
        <v>280</v>
      </c>
      <c r="C60" s="30" t="s">
        <v>57</v>
      </c>
      <c r="D60" s="31">
        <v>1</v>
      </c>
      <c r="E60" s="32"/>
      <c r="F60" s="33">
        <f t="shared" si="2"/>
        <v>0</v>
      </c>
      <c r="G60" s="34" t="s">
        <v>281</v>
      </c>
    </row>
    <row r="61" spans="2:7" ht="19.5" customHeight="1">
      <c r="B61" s="29" t="s">
        <v>282</v>
      </c>
      <c r="C61" s="30" t="s">
        <v>54</v>
      </c>
      <c r="D61" s="31">
        <v>1</v>
      </c>
      <c r="E61" s="32"/>
      <c r="F61" s="33">
        <f t="shared" si="2"/>
        <v>0</v>
      </c>
      <c r="G61" s="34" t="s">
        <v>283</v>
      </c>
    </row>
    <row r="62" spans="2:7" ht="19.5" customHeight="1">
      <c r="B62" s="29" t="s">
        <v>235</v>
      </c>
      <c r="C62" s="30" t="s">
        <v>65</v>
      </c>
      <c r="D62" s="31">
        <v>1</v>
      </c>
      <c r="E62" s="32"/>
      <c r="F62" s="33">
        <f t="shared" si="2"/>
        <v>0</v>
      </c>
      <c r="G62" s="34"/>
    </row>
    <row r="63" spans="2:7" ht="19.5" customHeight="1">
      <c r="B63" s="35"/>
      <c r="C63" s="35"/>
      <c r="D63" s="35"/>
      <c r="E63" s="35"/>
      <c r="F63" s="35"/>
      <c r="G63" s="35"/>
    </row>
    <row r="64" spans="2:7" ht="19.5" customHeight="1">
      <c r="B64" s="35"/>
      <c r="C64" s="35"/>
      <c r="D64" s="35"/>
      <c r="E64" s="35"/>
      <c r="F64" s="35"/>
      <c r="G64" s="35"/>
    </row>
    <row r="65" spans="2:7" ht="19.5" customHeight="1">
      <c r="B65" s="35"/>
      <c r="C65" s="35"/>
      <c r="D65" s="35"/>
      <c r="E65" s="35"/>
      <c r="F65" s="35"/>
      <c r="G65" s="35"/>
    </row>
    <row r="66" spans="2:7" ht="19.5" customHeight="1">
      <c r="B66" s="35"/>
      <c r="C66" s="35"/>
      <c r="D66" s="35"/>
      <c r="E66" s="35"/>
      <c r="F66" s="35"/>
      <c r="G66" s="35"/>
    </row>
    <row r="67" spans="2:7" ht="19.5" customHeight="1">
      <c r="B67" s="35"/>
      <c r="C67" s="35"/>
      <c r="D67" s="35"/>
      <c r="E67" s="35"/>
      <c r="F67" s="35"/>
      <c r="G67" s="35"/>
    </row>
    <row r="68" spans="2:7" ht="19.5" customHeight="1">
      <c r="B68" s="35"/>
      <c r="C68" s="35"/>
      <c r="D68" s="35"/>
      <c r="E68" s="35"/>
      <c r="F68" s="35"/>
      <c r="G68" s="35"/>
    </row>
    <row r="69" spans="2:7" ht="19.5" customHeight="1">
      <c r="B69" s="35"/>
      <c r="C69" s="35"/>
      <c r="D69" s="35"/>
      <c r="E69" s="35"/>
      <c r="F69" s="35"/>
      <c r="G69" s="35"/>
    </row>
    <row r="70" spans="2:7" ht="19.5" customHeight="1">
      <c r="B70" s="72" t="s">
        <v>236</v>
      </c>
      <c r="C70" s="72"/>
      <c r="D70" s="73" t="s">
        <v>284</v>
      </c>
      <c r="E70" s="73"/>
      <c r="F70" s="74">
        <v>0</v>
      </c>
      <c r="G70" s="74"/>
    </row>
    <row r="71" spans="2:7" ht="19.5" customHeight="1">
      <c r="B71" s="75" t="s">
        <v>238</v>
      </c>
      <c r="C71" s="75"/>
      <c r="D71" s="73"/>
      <c r="E71" s="73"/>
      <c r="F71" s="74"/>
      <c r="G71" s="74"/>
    </row>
    <row r="72" spans="1:7" ht="37.5" customHeight="1">
      <c r="A72" s="27" t="s">
        <v>285</v>
      </c>
      <c r="B72" s="76" t="s">
        <v>286</v>
      </c>
      <c r="C72" s="76"/>
      <c r="D72" s="77" t="s">
        <v>255</v>
      </c>
      <c r="E72" s="77"/>
      <c r="F72" s="78" t="s">
        <v>287</v>
      </c>
      <c r="G72" s="78"/>
    </row>
    <row r="73" spans="2:7" ht="19.5" customHeight="1">
      <c r="B73" s="28" t="s">
        <v>218</v>
      </c>
      <c r="C73" s="28" t="s">
        <v>219</v>
      </c>
      <c r="D73" s="28" t="s">
        <v>220</v>
      </c>
      <c r="E73" s="28" t="s">
        <v>221</v>
      </c>
      <c r="F73" s="28" t="s">
        <v>222</v>
      </c>
      <c r="G73" s="28" t="s">
        <v>53</v>
      </c>
    </row>
    <row r="74" spans="2:7" ht="19.5" customHeight="1">
      <c r="B74" s="29" t="s">
        <v>288</v>
      </c>
      <c r="C74" s="30" t="s">
        <v>87</v>
      </c>
      <c r="D74" s="31">
        <v>35</v>
      </c>
      <c r="E74" s="32"/>
      <c r="F74" s="33">
        <f aca="true" t="shared" si="3" ref="F74:F79">D74*E74</f>
        <v>0</v>
      </c>
      <c r="G74" s="34" t="s">
        <v>289</v>
      </c>
    </row>
    <row r="75" spans="2:7" ht="19.5" customHeight="1">
      <c r="B75" s="29" t="s">
        <v>290</v>
      </c>
      <c r="C75" s="30" t="s">
        <v>54</v>
      </c>
      <c r="D75" s="31">
        <v>1</v>
      </c>
      <c r="E75" s="32"/>
      <c r="F75" s="33">
        <f t="shared" si="3"/>
        <v>0</v>
      </c>
      <c r="G75" s="34" t="s">
        <v>291</v>
      </c>
    </row>
    <row r="76" spans="2:7" ht="19.5" customHeight="1">
      <c r="B76" s="29" t="s">
        <v>292</v>
      </c>
      <c r="C76" s="30" t="s">
        <v>227</v>
      </c>
      <c r="D76" s="31">
        <v>0.035</v>
      </c>
      <c r="E76" s="32"/>
      <c r="F76" s="33">
        <f t="shared" si="3"/>
        <v>0</v>
      </c>
      <c r="G76" s="34" t="s">
        <v>293</v>
      </c>
    </row>
    <row r="77" spans="2:7" ht="19.5" customHeight="1">
      <c r="B77" s="29" t="s">
        <v>226</v>
      </c>
      <c r="C77" s="30" t="s">
        <v>227</v>
      </c>
      <c r="D77" s="31">
        <v>0.09</v>
      </c>
      <c r="E77" s="32"/>
      <c r="F77" s="33">
        <f t="shared" si="3"/>
        <v>0</v>
      </c>
      <c r="G77" s="34" t="s">
        <v>228</v>
      </c>
    </row>
    <row r="78" spans="2:7" ht="19.5" customHeight="1">
      <c r="B78" s="29" t="s">
        <v>233</v>
      </c>
      <c r="C78" s="30" t="s">
        <v>54</v>
      </c>
      <c r="D78" s="31">
        <v>1</v>
      </c>
      <c r="E78" s="32"/>
      <c r="F78" s="33">
        <f t="shared" si="3"/>
        <v>0</v>
      </c>
      <c r="G78" s="34" t="s">
        <v>294</v>
      </c>
    </row>
    <row r="79" spans="2:7" ht="19.5" customHeight="1">
      <c r="B79" s="29" t="s">
        <v>235</v>
      </c>
      <c r="C79" s="30" t="s">
        <v>65</v>
      </c>
      <c r="D79" s="31">
        <v>100</v>
      </c>
      <c r="E79" s="32"/>
      <c r="F79" s="33">
        <f t="shared" si="3"/>
        <v>0</v>
      </c>
      <c r="G79" s="34"/>
    </row>
    <row r="80" spans="2:7" ht="19.5" customHeight="1">
      <c r="B80" s="29" t="s">
        <v>251</v>
      </c>
      <c r="C80" s="30" t="s">
        <v>65</v>
      </c>
      <c r="D80" s="31">
        <v>1</v>
      </c>
      <c r="E80" s="32"/>
      <c r="F80" s="33">
        <v>0</v>
      </c>
      <c r="G80" s="34"/>
    </row>
    <row r="81" spans="2:7" ht="19.5" customHeight="1">
      <c r="B81" s="35"/>
      <c r="C81" s="35"/>
      <c r="D81" s="35"/>
      <c r="E81" s="35"/>
      <c r="F81" s="35"/>
      <c r="G81" s="35"/>
    </row>
    <row r="82" spans="2:7" ht="19.5" customHeight="1">
      <c r="B82" s="35"/>
      <c r="C82" s="35"/>
      <c r="D82" s="35"/>
      <c r="E82" s="35"/>
      <c r="F82" s="35"/>
      <c r="G82" s="35"/>
    </row>
    <row r="83" spans="2:7" ht="19.5" customHeight="1">
      <c r="B83" s="35"/>
      <c r="C83" s="35"/>
      <c r="D83" s="35"/>
      <c r="E83" s="35"/>
      <c r="F83" s="35"/>
      <c r="G83" s="35"/>
    </row>
    <row r="84" spans="2:7" ht="19.5" customHeight="1">
      <c r="B84" s="35"/>
      <c r="C84" s="35"/>
      <c r="D84" s="35"/>
      <c r="E84" s="35"/>
      <c r="F84" s="35"/>
      <c r="G84" s="35"/>
    </row>
    <row r="85" spans="2:7" ht="19.5" customHeight="1">
      <c r="B85" s="35"/>
      <c r="C85" s="35"/>
      <c r="D85" s="35"/>
      <c r="E85" s="35"/>
      <c r="F85" s="35"/>
      <c r="G85" s="35"/>
    </row>
    <row r="86" spans="2:7" ht="19.5" customHeight="1">
      <c r="B86" s="72" t="s">
        <v>236</v>
      </c>
      <c r="C86" s="72"/>
      <c r="D86" s="73" t="s">
        <v>284</v>
      </c>
      <c r="E86" s="73"/>
      <c r="F86" s="74">
        <v>0</v>
      </c>
      <c r="G86" s="74"/>
    </row>
    <row r="87" spans="2:7" ht="19.5" customHeight="1">
      <c r="B87" s="75" t="s">
        <v>238</v>
      </c>
      <c r="C87" s="75"/>
      <c r="D87" s="73"/>
      <c r="E87" s="73"/>
      <c r="F87" s="74"/>
      <c r="G87" s="74"/>
    </row>
    <row r="88" spans="1:7" ht="37.5" customHeight="1">
      <c r="A88" s="27" t="s">
        <v>295</v>
      </c>
      <c r="B88" s="76" t="s">
        <v>296</v>
      </c>
      <c r="C88" s="76"/>
      <c r="D88" s="77" t="s">
        <v>255</v>
      </c>
      <c r="E88" s="77"/>
      <c r="F88" s="78" t="s">
        <v>297</v>
      </c>
      <c r="G88" s="78"/>
    </row>
    <row r="89" spans="2:7" ht="19.5" customHeight="1">
      <c r="B89" s="28" t="s">
        <v>218</v>
      </c>
      <c r="C89" s="28" t="s">
        <v>219</v>
      </c>
      <c r="D89" s="28" t="s">
        <v>220</v>
      </c>
      <c r="E89" s="28" t="s">
        <v>221</v>
      </c>
      <c r="F89" s="28" t="s">
        <v>222</v>
      </c>
      <c r="G89" s="28" t="s">
        <v>53</v>
      </c>
    </row>
    <row r="90" spans="2:7" ht="19.5" customHeight="1">
      <c r="B90" s="29" t="s">
        <v>298</v>
      </c>
      <c r="C90" s="30" t="s">
        <v>87</v>
      </c>
      <c r="D90" s="31">
        <v>5.2</v>
      </c>
      <c r="E90" s="32"/>
      <c r="F90" s="33">
        <f aca="true" t="shared" si="4" ref="F90:F100">D90*E90</f>
        <v>0</v>
      </c>
      <c r="G90" s="34" t="s">
        <v>299</v>
      </c>
    </row>
    <row r="91" spans="2:7" ht="19.5" customHeight="1">
      <c r="B91" s="36" t="s">
        <v>300</v>
      </c>
      <c r="C91" s="37"/>
      <c r="D91" s="38"/>
      <c r="E91" s="39"/>
      <c r="F91" s="40">
        <f t="shared" si="4"/>
        <v>0</v>
      </c>
      <c r="G91" s="41"/>
    </row>
    <row r="92" spans="2:7" ht="19.5" customHeight="1">
      <c r="B92" s="29" t="s">
        <v>301</v>
      </c>
      <c r="C92" s="30" t="s">
        <v>87</v>
      </c>
      <c r="D92" s="31">
        <v>0.2</v>
      </c>
      <c r="E92" s="32"/>
      <c r="F92" s="33">
        <f t="shared" si="4"/>
        <v>0</v>
      </c>
      <c r="G92" s="34" t="s">
        <v>302</v>
      </c>
    </row>
    <row r="93" spans="2:7" ht="19.5" customHeight="1">
      <c r="B93" s="29" t="s">
        <v>303</v>
      </c>
      <c r="C93" s="30" t="s">
        <v>87</v>
      </c>
      <c r="D93" s="31">
        <v>0.14</v>
      </c>
      <c r="E93" s="32"/>
      <c r="F93" s="33">
        <f t="shared" si="4"/>
        <v>0</v>
      </c>
      <c r="G93" s="34" t="s">
        <v>304</v>
      </c>
    </row>
    <row r="94" spans="2:7" ht="19.5" customHeight="1">
      <c r="B94" s="29" t="s">
        <v>305</v>
      </c>
      <c r="C94" s="30" t="s">
        <v>54</v>
      </c>
      <c r="D94" s="31">
        <v>1</v>
      </c>
      <c r="E94" s="32"/>
      <c r="F94" s="33">
        <f t="shared" si="4"/>
        <v>0</v>
      </c>
      <c r="G94" s="34" t="s">
        <v>306</v>
      </c>
    </row>
    <row r="95" spans="2:7" ht="19.5" customHeight="1">
      <c r="B95" s="29" t="s">
        <v>307</v>
      </c>
      <c r="C95" s="30" t="s">
        <v>227</v>
      </c>
      <c r="D95" s="31">
        <v>0.006</v>
      </c>
      <c r="E95" s="32"/>
      <c r="F95" s="33">
        <f t="shared" si="4"/>
        <v>0</v>
      </c>
      <c r="G95" s="34" t="s">
        <v>308</v>
      </c>
    </row>
    <row r="96" spans="2:7" ht="19.5" customHeight="1">
      <c r="B96" s="29" t="s">
        <v>309</v>
      </c>
      <c r="C96" s="30" t="s">
        <v>227</v>
      </c>
      <c r="D96" s="31">
        <v>0.006</v>
      </c>
      <c r="E96" s="32"/>
      <c r="F96" s="33">
        <f t="shared" si="4"/>
        <v>0</v>
      </c>
      <c r="G96" s="34" t="s">
        <v>310</v>
      </c>
    </row>
    <row r="97" spans="2:7" ht="19.5" customHeight="1">
      <c r="B97" s="29" t="s">
        <v>311</v>
      </c>
      <c r="C97" s="30" t="s">
        <v>227</v>
      </c>
      <c r="D97" s="31">
        <v>0.006</v>
      </c>
      <c r="E97" s="32"/>
      <c r="F97" s="33">
        <f t="shared" si="4"/>
        <v>0</v>
      </c>
      <c r="G97" s="34" t="s">
        <v>312</v>
      </c>
    </row>
    <row r="98" spans="2:7" ht="19.5" customHeight="1">
      <c r="B98" s="29" t="s">
        <v>226</v>
      </c>
      <c r="C98" s="30" t="s">
        <v>227</v>
      </c>
      <c r="D98" s="31">
        <v>0.012</v>
      </c>
      <c r="E98" s="32"/>
      <c r="F98" s="33">
        <f t="shared" si="4"/>
        <v>0</v>
      </c>
      <c r="G98" s="34" t="s">
        <v>228</v>
      </c>
    </row>
    <row r="99" spans="2:7" ht="19.5" customHeight="1">
      <c r="B99" s="29" t="s">
        <v>313</v>
      </c>
      <c r="C99" s="30" t="s">
        <v>54</v>
      </c>
      <c r="D99" s="31">
        <v>1</v>
      </c>
      <c r="E99" s="32"/>
      <c r="F99" s="33">
        <f t="shared" si="4"/>
        <v>0</v>
      </c>
      <c r="G99" s="34" t="s">
        <v>314</v>
      </c>
    </row>
    <row r="100" spans="2:7" ht="19.5" customHeight="1">
      <c r="B100" s="29" t="s">
        <v>235</v>
      </c>
      <c r="C100" s="30" t="s">
        <v>65</v>
      </c>
      <c r="D100" s="31">
        <v>1</v>
      </c>
      <c r="E100" s="32"/>
      <c r="F100" s="33">
        <f t="shared" si="4"/>
        <v>0</v>
      </c>
      <c r="G100" s="34"/>
    </row>
    <row r="101" spans="2:7" ht="19.5" customHeight="1">
      <c r="B101" s="35"/>
      <c r="C101" s="35"/>
      <c r="D101" s="35"/>
      <c r="E101" s="35"/>
      <c r="F101" s="35"/>
      <c r="G101" s="35"/>
    </row>
    <row r="102" spans="2:7" ht="19.5" customHeight="1">
      <c r="B102" s="72" t="s">
        <v>236</v>
      </c>
      <c r="C102" s="72"/>
      <c r="D102" s="73" t="s">
        <v>284</v>
      </c>
      <c r="E102" s="73"/>
      <c r="F102" s="74">
        <v>0</v>
      </c>
      <c r="G102" s="74"/>
    </row>
    <row r="103" spans="2:7" ht="19.5" customHeight="1">
      <c r="B103" s="75" t="s">
        <v>238</v>
      </c>
      <c r="C103" s="75"/>
      <c r="D103" s="73"/>
      <c r="E103" s="73"/>
      <c r="F103" s="74"/>
      <c r="G103" s="74"/>
    </row>
    <row r="104" spans="1:7" ht="37.5" customHeight="1">
      <c r="A104" s="27" t="s">
        <v>315</v>
      </c>
      <c r="B104" s="76" t="s">
        <v>316</v>
      </c>
      <c r="C104" s="76"/>
      <c r="D104" s="77" t="s">
        <v>241</v>
      </c>
      <c r="E104" s="77"/>
      <c r="F104" s="78" t="s">
        <v>317</v>
      </c>
      <c r="G104" s="78"/>
    </row>
    <row r="105" spans="2:7" ht="19.5" customHeight="1">
      <c r="B105" s="28" t="s">
        <v>218</v>
      </c>
      <c r="C105" s="28" t="s">
        <v>219</v>
      </c>
      <c r="D105" s="28" t="s">
        <v>220</v>
      </c>
      <c r="E105" s="28" t="s">
        <v>221</v>
      </c>
      <c r="F105" s="28" t="s">
        <v>222</v>
      </c>
      <c r="G105" s="28" t="s">
        <v>53</v>
      </c>
    </row>
    <row r="106" spans="2:7" ht="19.5" customHeight="1">
      <c r="B106" s="29" t="s">
        <v>243</v>
      </c>
      <c r="C106" s="30" t="s">
        <v>224</v>
      </c>
      <c r="D106" s="31">
        <v>5</v>
      </c>
      <c r="E106" s="32"/>
      <c r="F106" s="33">
        <f aca="true" t="shared" si="5" ref="F106:F111">D106*E106</f>
        <v>0</v>
      </c>
      <c r="G106" s="34" t="s">
        <v>244</v>
      </c>
    </row>
    <row r="107" spans="2:7" ht="19.5" customHeight="1">
      <c r="B107" s="29" t="s">
        <v>318</v>
      </c>
      <c r="C107" s="30" t="s">
        <v>61</v>
      </c>
      <c r="D107" s="31">
        <v>100</v>
      </c>
      <c r="E107" s="32"/>
      <c r="F107" s="33">
        <f t="shared" si="5"/>
        <v>0</v>
      </c>
      <c r="G107" s="34" t="s">
        <v>319</v>
      </c>
    </row>
    <row r="108" spans="2:7" ht="19.5" customHeight="1">
      <c r="B108" s="29" t="s">
        <v>247</v>
      </c>
      <c r="C108" s="30" t="s">
        <v>227</v>
      </c>
      <c r="D108" s="31">
        <v>0.56</v>
      </c>
      <c r="E108" s="32"/>
      <c r="F108" s="33">
        <f t="shared" si="5"/>
        <v>0</v>
      </c>
      <c r="G108" s="34" t="s">
        <v>248</v>
      </c>
    </row>
    <row r="109" spans="2:7" ht="19.5" customHeight="1">
      <c r="B109" s="29" t="s">
        <v>223</v>
      </c>
      <c r="C109" s="30" t="s">
        <v>224</v>
      </c>
      <c r="D109" s="31">
        <v>3.5</v>
      </c>
      <c r="E109" s="32"/>
      <c r="F109" s="33">
        <f t="shared" si="5"/>
        <v>0</v>
      </c>
      <c r="G109" s="34" t="s">
        <v>249</v>
      </c>
    </row>
    <row r="110" spans="2:7" ht="19.5" customHeight="1">
      <c r="B110" s="29" t="s">
        <v>233</v>
      </c>
      <c r="C110" s="30" t="s">
        <v>54</v>
      </c>
      <c r="D110" s="31">
        <v>1</v>
      </c>
      <c r="E110" s="32"/>
      <c r="F110" s="33">
        <f t="shared" si="5"/>
        <v>0</v>
      </c>
      <c r="G110" s="34" t="s">
        <v>320</v>
      </c>
    </row>
    <row r="111" spans="2:7" ht="19.5" customHeight="1">
      <c r="B111" s="29" t="s">
        <v>235</v>
      </c>
      <c r="C111" s="30" t="s">
        <v>61</v>
      </c>
      <c r="D111" s="31">
        <v>100</v>
      </c>
      <c r="E111" s="32"/>
      <c r="F111" s="33">
        <f t="shared" si="5"/>
        <v>0</v>
      </c>
      <c r="G111" s="34"/>
    </row>
    <row r="112" spans="2:7" ht="19.5" customHeight="1">
      <c r="B112" s="29" t="s">
        <v>251</v>
      </c>
      <c r="C112" s="30" t="s">
        <v>61</v>
      </c>
      <c r="D112" s="31">
        <v>1</v>
      </c>
      <c r="E112" s="32"/>
      <c r="F112" s="33">
        <v>0</v>
      </c>
      <c r="G112" s="34"/>
    </row>
    <row r="113" spans="2:7" ht="19.5" customHeight="1">
      <c r="B113" s="35"/>
      <c r="C113" s="35"/>
      <c r="D113" s="35"/>
      <c r="E113" s="35"/>
      <c r="F113" s="35"/>
      <c r="G113" s="35"/>
    </row>
    <row r="114" spans="2:7" ht="19.5" customHeight="1">
      <c r="B114" s="35"/>
      <c r="C114" s="35"/>
      <c r="D114" s="35"/>
      <c r="E114" s="35"/>
      <c r="F114" s="35"/>
      <c r="G114" s="35"/>
    </row>
    <row r="115" spans="2:7" ht="19.5" customHeight="1">
      <c r="B115" s="35"/>
      <c r="C115" s="35"/>
      <c r="D115" s="35"/>
      <c r="E115" s="35"/>
      <c r="F115" s="35"/>
      <c r="G115" s="35"/>
    </row>
    <row r="116" spans="2:7" ht="19.5" customHeight="1">
      <c r="B116" s="35"/>
      <c r="C116" s="35"/>
      <c r="D116" s="35"/>
      <c r="E116" s="35"/>
      <c r="F116" s="35"/>
      <c r="G116" s="35"/>
    </row>
    <row r="117" spans="2:7" ht="19.5" customHeight="1">
      <c r="B117" s="35"/>
      <c r="C117" s="35"/>
      <c r="D117" s="35"/>
      <c r="E117" s="35"/>
      <c r="F117" s="35"/>
      <c r="G117" s="35"/>
    </row>
    <row r="118" spans="2:7" ht="19.5" customHeight="1">
      <c r="B118" s="72" t="s">
        <v>236</v>
      </c>
      <c r="C118" s="72"/>
      <c r="D118" s="73" t="s">
        <v>252</v>
      </c>
      <c r="E118" s="73"/>
      <c r="F118" s="74">
        <v>0</v>
      </c>
      <c r="G118" s="74"/>
    </row>
    <row r="119" spans="2:7" ht="19.5" customHeight="1">
      <c r="B119" s="75" t="s">
        <v>238</v>
      </c>
      <c r="C119" s="75"/>
      <c r="D119" s="73"/>
      <c r="E119" s="73"/>
      <c r="F119" s="74"/>
      <c r="G119" s="74"/>
    </row>
    <row r="120" spans="1:7" ht="37.5" customHeight="1">
      <c r="A120" s="27" t="s">
        <v>321</v>
      </c>
      <c r="B120" s="76" t="s">
        <v>322</v>
      </c>
      <c r="C120" s="76"/>
      <c r="D120" s="77" t="s">
        <v>323</v>
      </c>
      <c r="E120" s="77"/>
      <c r="F120" s="78" t="s">
        <v>324</v>
      </c>
      <c r="G120" s="78"/>
    </row>
    <row r="121" spans="2:7" ht="19.5" customHeight="1">
      <c r="B121" s="28" t="s">
        <v>218</v>
      </c>
      <c r="C121" s="28" t="s">
        <v>219</v>
      </c>
      <c r="D121" s="28" t="s">
        <v>220</v>
      </c>
      <c r="E121" s="28" t="s">
        <v>221</v>
      </c>
      <c r="F121" s="28" t="s">
        <v>222</v>
      </c>
      <c r="G121" s="28" t="s">
        <v>53</v>
      </c>
    </row>
    <row r="122" spans="2:7" ht="19.5" customHeight="1">
      <c r="B122" s="29" t="s">
        <v>325</v>
      </c>
      <c r="C122" s="30" t="s">
        <v>224</v>
      </c>
      <c r="D122" s="31">
        <v>2.9</v>
      </c>
      <c r="E122" s="32"/>
      <c r="F122" s="33">
        <f aca="true" t="shared" si="6" ref="F122:F128">D122*E122</f>
        <v>0</v>
      </c>
      <c r="G122" s="34" t="s">
        <v>326</v>
      </c>
    </row>
    <row r="123" spans="2:7" ht="19.5" customHeight="1">
      <c r="B123" s="29" t="s">
        <v>327</v>
      </c>
      <c r="C123" s="30" t="s">
        <v>224</v>
      </c>
      <c r="D123" s="31">
        <v>0.6</v>
      </c>
      <c r="E123" s="32"/>
      <c r="F123" s="33">
        <f t="shared" si="6"/>
        <v>0</v>
      </c>
      <c r="G123" s="34" t="s">
        <v>328</v>
      </c>
    </row>
    <row r="124" spans="2:7" ht="19.5" customHeight="1">
      <c r="B124" s="29" t="s">
        <v>223</v>
      </c>
      <c r="C124" s="30" t="s">
        <v>224</v>
      </c>
      <c r="D124" s="31">
        <v>2.9</v>
      </c>
      <c r="E124" s="32"/>
      <c r="F124" s="33">
        <f t="shared" si="6"/>
        <v>0</v>
      </c>
      <c r="G124" s="34" t="s">
        <v>225</v>
      </c>
    </row>
    <row r="125" spans="2:7" ht="19.5" customHeight="1">
      <c r="B125" s="29" t="s">
        <v>329</v>
      </c>
      <c r="C125" s="30" t="s">
        <v>224</v>
      </c>
      <c r="D125" s="31">
        <v>1.45</v>
      </c>
      <c r="E125" s="32"/>
      <c r="F125" s="33">
        <f t="shared" si="6"/>
        <v>0</v>
      </c>
      <c r="G125" s="34" t="s">
        <v>330</v>
      </c>
    </row>
    <row r="126" spans="2:7" ht="19.5" customHeight="1">
      <c r="B126" s="29" t="s">
        <v>226</v>
      </c>
      <c r="C126" s="30" t="s">
        <v>227</v>
      </c>
      <c r="D126" s="31">
        <v>1</v>
      </c>
      <c r="E126" s="32"/>
      <c r="F126" s="33">
        <f t="shared" si="6"/>
        <v>0</v>
      </c>
      <c r="G126" s="34" t="s">
        <v>228</v>
      </c>
    </row>
    <row r="127" spans="2:7" ht="19.5" customHeight="1">
      <c r="B127" s="29" t="s">
        <v>233</v>
      </c>
      <c r="C127" s="30" t="s">
        <v>54</v>
      </c>
      <c r="D127" s="31">
        <v>1</v>
      </c>
      <c r="E127" s="32"/>
      <c r="F127" s="33">
        <f t="shared" si="6"/>
        <v>0</v>
      </c>
      <c r="G127" s="34" t="s">
        <v>331</v>
      </c>
    </row>
    <row r="128" spans="2:7" ht="19.5" customHeight="1">
      <c r="B128" s="29" t="s">
        <v>235</v>
      </c>
      <c r="C128" s="30" t="s">
        <v>77</v>
      </c>
      <c r="D128" s="31">
        <v>100</v>
      </c>
      <c r="E128" s="32"/>
      <c r="F128" s="33">
        <f t="shared" si="6"/>
        <v>0</v>
      </c>
      <c r="G128" s="34"/>
    </row>
    <row r="129" spans="2:7" ht="19.5" customHeight="1">
      <c r="B129" s="29" t="s">
        <v>251</v>
      </c>
      <c r="C129" s="30" t="s">
        <v>77</v>
      </c>
      <c r="D129" s="31">
        <v>1</v>
      </c>
      <c r="E129" s="32"/>
      <c r="F129" s="33">
        <v>0</v>
      </c>
      <c r="G129" s="34"/>
    </row>
    <row r="130" spans="2:7" ht="19.5" customHeight="1">
      <c r="B130" s="35"/>
      <c r="C130" s="35"/>
      <c r="D130" s="35"/>
      <c r="E130" s="35"/>
      <c r="F130" s="35"/>
      <c r="G130" s="35"/>
    </row>
    <row r="131" spans="2:7" ht="19.5" customHeight="1">
      <c r="B131" s="35"/>
      <c r="C131" s="35"/>
      <c r="D131" s="35"/>
      <c r="E131" s="35"/>
      <c r="F131" s="35"/>
      <c r="G131" s="35"/>
    </row>
    <row r="132" spans="2:7" ht="19.5" customHeight="1">
      <c r="B132" s="35"/>
      <c r="C132" s="35"/>
      <c r="D132" s="35"/>
      <c r="E132" s="35"/>
      <c r="F132" s="35"/>
      <c r="G132" s="35"/>
    </row>
    <row r="133" spans="2:7" ht="19.5" customHeight="1">
      <c r="B133" s="35"/>
      <c r="C133" s="35"/>
      <c r="D133" s="35"/>
      <c r="E133" s="35"/>
      <c r="F133" s="35"/>
      <c r="G133" s="35"/>
    </row>
    <row r="134" spans="2:7" ht="19.5" customHeight="1">
      <c r="B134" s="72" t="s">
        <v>236</v>
      </c>
      <c r="C134" s="72"/>
      <c r="D134" s="73" t="s">
        <v>332</v>
      </c>
      <c r="E134" s="73"/>
      <c r="F134" s="74">
        <v>0</v>
      </c>
      <c r="G134" s="74"/>
    </row>
    <row r="135" spans="2:7" ht="19.5" customHeight="1">
      <c r="B135" s="75" t="s">
        <v>238</v>
      </c>
      <c r="C135" s="75"/>
      <c r="D135" s="73"/>
      <c r="E135" s="73"/>
      <c r="F135" s="74"/>
      <c r="G135" s="74"/>
    </row>
    <row r="136" spans="1:7" ht="37.5" customHeight="1">
      <c r="A136" s="27" t="s">
        <v>333</v>
      </c>
      <c r="B136" s="76" t="s">
        <v>334</v>
      </c>
      <c r="C136" s="76"/>
      <c r="D136" s="77" t="s">
        <v>323</v>
      </c>
      <c r="E136" s="77"/>
      <c r="F136" s="78" t="s">
        <v>335</v>
      </c>
      <c r="G136" s="78"/>
    </row>
    <row r="137" spans="2:7" ht="19.5" customHeight="1">
      <c r="B137" s="28" t="s">
        <v>218</v>
      </c>
      <c r="C137" s="28" t="s">
        <v>219</v>
      </c>
      <c r="D137" s="28" t="s">
        <v>220</v>
      </c>
      <c r="E137" s="28" t="s">
        <v>221</v>
      </c>
      <c r="F137" s="28" t="s">
        <v>222</v>
      </c>
      <c r="G137" s="28" t="s">
        <v>53</v>
      </c>
    </row>
    <row r="138" spans="2:7" ht="19.5" customHeight="1">
      <c r="B138" s="29" t="s">
        <v>336</v>
      </c>
      <c r="C138" s="30" t="s">
        <v>224</v>
      </c>
      <c r="D138" s="31">
        <v>4</v>
      </c>
      <c r="E138" s="32"/>
      <c r="F138" s="33">
        <f aca="true" t="shared" si="7" ref="F138:F146">D138*E138</f>
        <v>0</v>
      </c>
      <c r="G138" s="34" t="s">
        <v>337</v>
      </c>
    </row>
    <row r="139" spans="2:7" ht="19.5" customHeight="1">
      <c r="B139" s="29" t="s">
        <v>338</v>
      </c>
      <c r="C139" s="30" t="s">
        <v>224</v>
      </c>
      <c r="D139" s="31">
        <v>4</v>
      </c>
      <c r="E139" s="32"/>
      <c r="F139" s="33">
        <f t="shared" si="7"/>
        <v>0</v>
      </c>
      <c r="G139" s="34" t="s">
        <v>339</v>
      </c>
    </row>
    <row r="140" spans="2:7" ht="19.5" customHeight="1">
      <c r="B140" s="29" t="s">
        <v>340</v>
      </c>
      <c r="C140" s="30" t="s">
        <v>77</v>
      </c>
      <c r="D140" s="31">
        <v>100</v>
      </c>
      <c r="E140" s="32"/>
      <c r="F140" s="33">
        <f t="shared" si="7"/>
        <v>0</v>
      </c>
      <c r="G140" s="34" t="s">
        <v>341</v>
      </c>
    </row>
    <row r="141" spans="2:7" ht="19.5" customHeight="1">
      <c r="B141" s="29" t="s">
        <v>342</v>
      </c>
      <c r="C141" s="30" t="s">
        <v>77</v>
      </c>
      <c r="D141" s="31">
        <v>100</v>
      </c>
      <c r="E141" s="32"/>
      <c r="F141" s="33">
        <f t="shared" si="7"/>
        <v>0</v>
      </c>
      <c r="G141" s="34" t="s">
        <v>343</v>
      </c>
    </row>
    <row r="142" spans="2:7" ht="19.5" customHeight="1">
      <c r="B142" s="29" t="s">
        <v>344</v>
      </c>
      <c r="C142" s="30" t="s">
        <v>77</v>
      </c>
      <c r="D142" s="31">
        <v>100</v>
      </c>
      <c r="E142" s="32"/>
      <c r="F142" s="33">
        <f t="shared" si="7"/>
        <v>0</v>
      </c>
      <c r="G142" s="34" t="s">
        <v>345</v>
      </c>
    </row>
    <row r="143" spans="2:7" ht="19.5" customHeight="1">
      <c r="B143" s="29" t="s">
        <v>346</v>
      </c>
      <c r="C143" s="30" t="s">
        <v>77</v>
      </c>
      <c r="D143" s="31">
        <v>100</v>
      </c>
      <c r="E143" s="32"/>
      <c r="F143" s="33">
        <f t="shared" si="7"/>
        <v>0</v>
      </c>
      <c r="G143" s="34" t="s">
        <v>347</v>
      </c>
    </row>
    <row r="144" spans="2:7" ht="19.5" customHeight="1">
      <c r="B144" s="29" t="s">
        <v>226</v>
      </c>
      <c r="C144" s="30" t="s">
        <v>227</v>
      </c>
      <c r="D144" s="31">
        <v>0.9</v>
      </c>
      <c r="E144" s="32"/>
      <c r="F144" s="33">
        <f t="shared" si="7"/>
        <v>0</v>
      </c>
      <c r="G144" s="34" t="s">
        <v>228</v>
      </c>
    </row>
    <row r="145" spans="2:7" ht="19.5" customHeight="1">
      <c r="B145" s="29" t="s">
        <v>233</v>
      </c>
      <c r="C145" s="30" t="s">
        <v>54</v>
      </c>
      <c r="D145" s="31">
        <v>1</v>
      </c>
      <c r="E145" s="32"/>
      <c r="F145" s="33">
        <f t="shared" si="7"/>
        <v>0</v>
      </c>
      <c r="G145" s="34" t="s">
        <v>348</v>
      </c>
    </row>
    <row r="146" spans="2:7" ht="19.5" customHeight="1">
      <c r="B146" s="29" t="s">
        <v>235</v>
      </c>
      <c r="C146" s="30" t="s">
        <v>77</v>
      </c>
      <c r="D146" s="31">
        <v>100</v>
      </c>
      <c r="E146" s="32"/>
      <c r="F146" s="33">
        <f t="shared" si="7"/>
        <v>0</v>
      </c>
      <c r="G146" s="34"/>
    </row>
    <row r="147" spans="2:7" ht="19.5" customHeight="1">
      <c r="B147" s="29" t="s">
        <v>251</v>
      </c>
      <c r="C147" s="30" t="s">
        <v>77</v>
      </c>
      <c r="D147" s="31">
        <v>1</v>
      </c>
      <c r="E147" s="32"/>
      <c r="F147" s="33">
        <v>0</v>
      </c>
      <c r="G147" s="34"/>
    </row>
    <row r="148" spans="2:7" ht="19.5" customHeight="1">
      <c r="B148" s="35"/>
      <c r="C148" s="35"/>
      <c r="D148" s="35"/>
      <c r="E148" s="35"/>
      <c r="F148" s="35"/>
      <c r="G148" s="35"/>
    </row>
    <row r="149" spans="2:7" ht="19.5" customHeight="1">
      <c r="B149" s="35"/>
      <c r="C149" s="35"/>
      <c r="D149" s="35"/>
      <c r="E149" s="35"/>
      <c r="F149" s="35"/>
      <c r="G149" s="35"/>
    </row>
    <row r="150" spans="2:7" ht="19.5" customHeight="1">
      <c r="B150" s="72" t="s">
        <v>236</v>
      </c>
      <c r="C150" s="72"/>
      <c r="D150" s="73" t="s">
        <v>332</v>
      </c>
      <c r="E150" s="73"/>
      <c r="F150" s="74">
        <v>0</v>
      </c>
      <c r="G150" s="74"/>
    </row>
    <row r="151" spans="2:7" ht="19.5" customHeight="1">
      <c r="B151" s="75" t="s">
        <v>238</v>
      </c>
      <c r="C151" s="75"/>
      <c r="D151" s="73"/>
      <c r="E151" s="73"/>
      <c r="F151" s="74"/>
      <c r="G151" s="74"/>
    </row>
    <row r="152" spans="1:7" ht="37.5" customHeight="1">
      <c r="A152" s="27" t="s">
        <v>349</v>
      </c>
      <c r="B152" s="76" t="s">
        <v>350</v>
      </c>
      <c r="C152" s="76"/>
      <c r="D152" s="77" t="s">
        <v>323</v>
      </c>
      <c r="E152" s="77"/>
      <c r="F152" s="78" t="s">
        <v>351</v>
      </c>
      <c r="G152" s="78"/>
    </row>
    <row r="153" spans="2:7" ht="19.5" customHeight="1">
      <c r="B153" s="28" t="s">
        <v>218</v>
      </c>
      <c r="C153" s="28" t="s">
        <v>219</v>
      </c>
      <c r="D153" s="28" t="s">
        <v>220</v>
      </c>
      <c r="E153" s="28" t="s">
        <v>221</v>
      </c>
      <c r="F153" s="28" t="s">
        <v>222</v>
      </c>
      <c r="G153" s="28" t="s">
        <v>53</v>
      </c>
    </row>
    <row r="154" spans="2:7" ht="19.5" customHeight="1">
      <c r="B154" s="29" t="s">
        <v>352</v>
      </c>
      <c r="C154" s="30" t="s">
        <v>77</v>
      </c>
      <c r="D154" s="31">
        <v>1</v>
      </c>
      <c r="E154" s="32"/>
      <c r="F154" s="33">
        <f aca="true" t="shared" si="8" ref="F154:F161">D154*E154</f>
        <v>0</v>
      </c>
      <c r="G154" s="34" t="s">
        <v>353</v>
      </c>
    </row>
    <row r="155" spans="2:7" ht="19.5" customHeight="1">
      <c r="B155" s="29" t="s">
        <v>354</v>
      </c>
      <c r="C155" s="30" t="s">
        <v>224</v>
      </c>
      <c r="D155" s="31">
        <v>0.16</v>
      </c>
      <c r="E155" s="32"/>
      <c r="F155" s="33">
        <f t="shared" si="8"/>
        <v>0</v>
      </c>
      <c r="G155" s="34" t="s">
        <v>355</v>
      </c>
    </row>
    <row r="156" spans="2:7" ht="19.5" customHeight="1">
      <c r="B156" s="29" t="s">
        <v>247</v>
      </c>
      <c r="C156" s="30" t="s">
        <v>227</v>
      </c>
      <c r="D156" s="31">
        <v>0.07</v>
      </c>
      <c r="E156" s="32"/>
      <c r="F156" s="33">
        <f t="shared" si="8"/>
        <v>0</v>
      </c>
      <c r="G156" s="34" t="s">
        <v>248</v>
      </c>
    </row>
    <row r="157" spans="2:7" ht="19.5" customHeight="1">
      <c r="B157" s="29" t="s">
        <v>226</v>
      </c>
      <c r="C157" s="30" t="s">
        <v>227</v>
      </c>
      <c r="D157" s="31">
        <v>0.09</v>
      </c>
      <c r="E157" s="32"/>
      <c r="F157" s="33">
        <f t="shared" si="8"/>
        <v>0</v>
      </c>
      <c r="G157" s="34" t="s">
        <v>228</v>
      </c>
    </row>
    <row r="158" spans="2:7" ht="19.5" customHeight="1">
      <c r="B158" s="29" t="s">
        <v>356</v>
      </c>
      <c r="C158" s="30" t="s">
        <v>54</v>
      </c>
      <c r="D158" s="31">
        <v>1</v>
      </c>
      <c r="E158" s="32"/>
      <c r="F158" s="33">
        <f t="shared" si="8"/>
        <v>0</v>
      </c>
      <c r="G158" s="34" t="s">
        <v>357</v>
      </c>
    </row>
    <row r="159" spans="2:7" ht="19.5" customHeight="1">
      <c r="B159" s="29" t="s">
        <v>358</v>
      </c>
      <c r="C159" s="30" t="s">
        <v>54</v>
      </c>
      <c r="D159" s="31">
        <v>1</v>
      </c>
      <c r="E159" s="32"/>
      <c r="F159" s="33">
        <f t="shared" si="8"/>
        <v>0</v>
      </c>
      <c r="G159" s="34" t="s">
        <v>359</v>
      </c>
    </row>
    <row r="160" spans="2:7" ht="19.5" customHeight="1">
      <c r="B160" s="29" t="s">
        <v>233</v>
      </c>
      <c r="C160" s="30" t="s">
        <v>54</v>
      </c>
      <c r="D160" s="31">
        <v>1</v>
      </c>
      <c r="E160" s="32"/>
      <c r="F160" s="33">
        <f t="shared" si="8"/>
        <v>0</v>
      </c>
      <c r="G160" s="34" t="s">
        <v>360</v>
      </c>
    </row>
    <row r="161" spans="2:7" ht="19.5" customHeight="1">
      <c r="B161" s="29" t="s">
        <v>235</v>
      </c>
      <c r="C161" s="30" t="s">
        <v>77</v>
      </c>
      <c r="D161" s="31">
        <v>1</v>
      </c>
      <c r="E161" s="32"/>
      <c r="F161" s="33">
        <f t="shared" si="8"/>
        <v>0</v>
      </c>
      <c r="G161" s="34"/>
    </row>
    <row r="162" spans="2:7" ht="19.5" customHeight="1">
      <c r="B162" s="35"/>
      <c r="C162" s="35"/>
      <c r="D162" s="35"/>
      <c r="E162" s="35"/>
      <c r="F162" s="35"/>
      <c r="G162" s="35"/>
    </row>
    <row r="163" spans="2:7" ht="19.5" customHeight="1">
      <c r="B163" s="35"/>
      <c r="C163" s="35"/>
      <c r="D163" s="35"/>
      <c r="E163" s="35"/>
      <c r="F163" s="35"/>
      <c r="G163" s="35"/>
    </row>
    <row r="164" spans="2:7" ht="19.5" customHeight="1">
      <c r="B164" s="35"/>
      <c r="C164" s="35"/>
      <c r="D164" s="35"/>
      <c r="E164" s="35"/>
      <c r="F164" s="35"/>
      <c r="G164" s="35"/>
    </row>
    <row r="165" spans="2:7" ht="19.5" customHeight="1">
      <c r="B165" s="35"/>
      <c r="C165" s="35"/>
      <c r="D165" s="35"/>
      <c r="E165" s="35"/>
      <c r="F165" s="35"/>
      <c r="G165" s="35"/>
    </row>
    <row r="166" spans="2:7" ht="19.5" customHeight="1">
      <c r="B166" s="72" t="s">
        <v>236</v>
      </c>
      <c r="C166" s="72"/>
      <c r="D166" s="73" t="s">
        <v>332</v>
      </c>
      <c r="E166" s="73"/>
      <c r="F166" s="74">
        <v>0</v>
      </c>
      <c r="G166" s="74"/>
    </row>
    <row r="167" spans="2:7" ht="19.5" customHeight="1">
      <c r="B167" s="75" t="s">
        <v>238</v>
      </c>
      <c r="C167" s="75"/>
      <c r="D167" s="73"/>
      <c r="E167" s="73"/>
      <c r="F167" s="74"/>
      <c r="G167" s="74"/>
    </row>
    <row r="168" spans="1:7" ht="37.5" customHeight="1">
      <c r="A168" s="27" t="s">
        <v>361</v>
      </c>
      <c r="B168" s="76" t="s">
        <v>362</v>
      </c>
      <c r="C168" s="76"/>
      <c r="D168" s="77" t="s">
        <v>255</v>
      </c>
      <c r="E168" s="77"/>
      <c r="F168" s="78" t="s">
        <v>363</v>
      </c>
      <c r="G168" s="78"/>
    </row>
    <row r="169" spans="2:7" ht="19.5" customHeight="1">
      <c r="B169" s="28" t="s">
        <v>218</v>
      </c>
      <c r="C169" s="28" t="s">
        <v>219</v>
      </c>
      <c r="D169" s="28" t="s">
        <v>220</v>
      </c>
      <c r="E169" s="28" t="s">
        <v>221</v>
      </c>
      <c r="F169" s="28" t="s">
        <v>222</v>
      </c>
      <c r="G169" s="28" t="s">
        <v>53</v>
      </c>
    </row>
    <row r="170" spans="2:7" ht="19.5" customHeight="1">
      <c r="B170" s="29" t="s">
        <v>364</v>
      </c>
      <c r="C170" s="30" t="s">
        <v>65</v>
      </c>
      <c r="D170" s="31">
        <v>0.3</v>
      </c>
      <c r="E170" s="32"/>
      <c r="F170" s="33">
        <f aca="true" t="shared" si="9" ref="F170:F176">D170*E170</f>
        <v>0</v>
      </c>
      <c r="G170" s="34" t="s">
        <v>365</v>
      </c>
    </row>
    <row r="171" spans="2:7" ht="19.5" customHeight="1">
      <c r="B171" s="29" t="s">
        <v>366</v>
      </c>
      <c r="C171" s="30" t="s">
        <v>367</v>
      </c>
      <c r="D171" s="31">
        <v>2</v>
      </c>
      <c r="E171" s="32"/>
      <c r="F171" s="33">
        <f t="shared" si="9"/>
        <v>0</v>
      </c>
      <c r="G171" s="34" t="s">
        <v>368</v>
      </c>
    </row>
    <row r="172" spans="2:7" ht="19.5" customHeight="1">
      <c r="B172" s="29" t="s">
        <v>369</v>
      </c>
      <c r="C172" s="30" t="s">
        <v>370</v>
      </c>
      <c r="D172" s="31">
        <v>0.4</v>
      </c>
      <c r="E172" s="32"/>
      <c r="F172" s="33">
        <f t="shared" si="9"/>
        <v>0</v>
      </c>
      <c r="G172" s="34" t="s">
        <v>371</v>
      </c>
    </row>
    <row r="173" spans="2:7" ht="19.5" customHeight="1">
      <c r="B173" s="29" t="s">
        <v>247</v>
      </c>
      <c r="C173" s="30" t="s">
        <v>227</v>
      </c>
      <c r="D173" s="31">
        <v>0.11</v>
      </c>
      <c r="E173" s="32"/>
      <c r="F173" s="33">
        <f t="shared" si="9"/>
        <v>0</v>
      </c>
      <c r="G173" s="34" t="s">
        <v>248</v>
      </c>
    </row>
    <row r="174" spans="2:7" ht="19.5" customHeight="1">
      <c r="B174" s="29" t="s">
        <v>226</v>
      </c>
      <c r="C174" s="30" t="s">
        <v>227</v>
      </c>
      <c r="D174" s="31">
        <v>0.05</v>
      </c>
      <c r="E174" s="32"/>
      <c r="F174" s="33">
        <f t="shared" si="9"/>
        <v>0</v>
      </c>
      <c r="G174" s="34" t="s">
        <v>228</v>
      </c>
    </row>
    <row r="175" spans="2:7" ht="19.5" customHeight="1">
      <c r="B175" s="29" t="s">
        <v>233</v>
      </c>
      <c r="C175" s="30" t="s">
        <v>54</v>
      </c>
      <c r="D175" s="31">
        <v>1</v>
      </c>
      <c r="E175" s="32"/>
      <c r="F175" s="33">
        <f t="shared" si="9"/>
        <v>0</v>
      </c>
      <c r="G175" s="34" t="s">
        <v>372</v>
      </c>
    </row>
    <row r="176" spans="2:7" ht="19.5" customHeight="1">
      <c r="B176" s="29" t="s">
        <v>235</v>
      </c>
      <c r="C176" s="30" t="s">
        <v>65</v>
      </c>
      <c r="D176" s="31">
        <v>1</v>
      </c>
      <c r="E176" s="32"/>
      <c r="F176" s="33">
        <f t="shared" si="9"/>
        <v>0</v>
      </c>
      <c r="G176" s="34"/>
    </row>
    <row r="177" spans="2:7" ht="19.5" customHeight="1">
      <c r="B177" s="35"/>
      <c r="C177" s="35"/>
      <c r="D177" s="35"/>
      <c r="E177" s="35"/>
      <c r="F177" s="35"/>
      <c r="G177" s="35"/>
    </row>
    <row r="178" spans="2:7" ht="19.5" customHeight="1">
      <c r="B178" s="35"/>
      <c r="C178" s="35"/>
      <c r="D178" s="35"/>
      <c r="E178" s="35"/>
      <c r="F178" s="35"/>
      <c r="G178" s="35"/>
    </row>
    <row r="179" spans="2:7" ht="19.5" customHeight="1">
      <c r="B179" s="35"/>
      <c r="C179" s="35"/>
      <c r="D179" s="35"/>
      <c r="E179" s="35"/>
      <c r="F179" s="35"/>
      <c r="G179" s="35"/>
    </row>
    <row r="180" spans="2:7" ht="19.5" customHeight="1">
      <c r="B180" s="35"/>
      <c r="C180" s="35"/>
      <c r="D180" s="35"/>
      <c r="E180" s="35"/>
      <c r="F180" s="35"/>
      <c r="G180" s="35"/>
    </row>
    <row r="181" spans="2:7" ht="19.5" customHeight="1">
      <c r="B181" s="35"/>
      <c r="C181" s="35"/>
      <c r="D181" s="35"/>
      <c r="E181" s="35"/>
      <c r="F181" s="35"/>
      <c r="G181" s="35"/>
    </row>
    <row r="182" spans="2:7" ht="19.5" customHeight="1">
      <c r="B182" s="72" t="s">
        <v>236</v>
      </c>
      <c r="C182" s="72"/>
      <c r="D182" s="73" t="s">
        <v>284</v>
      </c>
      <c r="E182" s="73"/>
      <c r="F182" s="74">
        <v>0</v>
      </c>
      <c r="G182" s="74"/>
    </row>
    <row r="183" spans="2:7" ht="19.5" customHeight="1">
      <c r="B183" s="75" t="s">
        <v>238</v>
      </c>
      <c r="C183" s="75"/>
      <c r="D183" s="73"/>
      <c r="E183" s="73"/>
      <c r="F183" s="74"/>
      <c r="G183" s="74"/>
    </row>
    <row r="184" spans="1:7" ht="37.5" customHeight="1">
      <c r="A184" s="27" t="s">
        <v>373</v>
      </c>
      <c r="B184" s="76" t="s">
        <v>374</v>
      </c>
      <c r="C184" s="76"/>
      <c r="D184" s="77" t="s">
        <v>375</v>
      </c>
      <c r="E184" s="77"/>
      <c r="F184" s="78" t="s">
        <v>376</v>
      </c>
      <c r="G184" s="78"/>
    </row>
    <row r="185" spans="2:7" ht="19.5" customHeight="1">
      <c r="B185" s="28" t="s">
        <v>218</v>
      </c>
      <c r="C185" s="28" t="s">
        <v>219</v>
      </c>
      <c r="D185" s="28" t="s">
        <v>220</v>
      </c>
      <c r="E185" s="28" t="s">
        <v>221</v>
      </c>
      <c r="F185" s="28" t="s">
        <v>222</v>
      </c>
      <c r="G185" s="28" t="s">
        <v>53</v>
      </c>
    </row>
    <row r="186" spans="2:7" ht="19.5" customHeight="1">
      <c r="B186" s="29" t="s">
        <v>377</v>
      </c>
      <c r="C186" s="30" t="s">
        <v>57</v>
      </c>
      <c r="D186" s="31">
        <v>1</v>
      </c>
      <c r="E186" s="32"/>
      <c r="F186" s="33">
        <f aca="true" t="shared" si="10" ref="F186:F195">D186*E186</f>
        <v>0</v>
      </c>
      <c r="G186" s="34" t="s">
        <v>378</v>
      </c>
    </row>
    <row r="187" spans="2:7" ht="19.5" customHeight="1">
      <c r="B187" s="36"/>
      <c r="C187" s="37"/>
      <c r="D187" s="38"/>
      <c r="E187" s="39"/>
      <c r="F187" s="40">
        <f t="shared" si="10"/>
        <v>0</v>
      </c>
      <c r="G187" s="41" t="s">
        <v>379</v>
      </c>
    </row>
    <row r="188" spans="2:7" ht="19.5" customHeight="1">
      <c r="B188" s="36"/>
      <c r="C188" s="37"/>
      <c r="D188" s="38"/>
      <c r="E188" s="39"/>
      <c r="F188" s="40">
        <f t="shared" si="10"/>
        <v>0</v>
      </c>
      <c r="G188" s="41" t="s">
        <v>380</v>
      </c>
    </row>
    <row r="189" spans="2:7" ht="19.5" customHeight="1">
      <c r="B189" s="36"/>
      <c r="C189" s="37"/>
      <c r="D189" s="38"/>
      <c r="E189" s="39"/>
      <c r="F189" s="40">
        <f t="shared" si="10"/>
        <v>0</v>
      </c>
      <c r="G189" s="41" t="s">
        <v>381</v>
      </c>
    </row>
    <row r="190" spans="2:7" ht="19.5" customHeight="1">
      <c r="B190" s="36"/>
      <c r="C190" s="37"/>
      <c r="D190" s="38"/>
      <c r="E190" s="39"/>
      <c r="F190" s="40">
        <f t="shared" si="10"/>
        <v>0</v>
      </c>
      <c r="G190" s="41" t="s">
        <v>382</v>
      </c>
    </row>
    <row r="191" spans="2:7" ht="19.5" customHeight="1">
      <c r="B191" s="29" t="s">
        <v>383</v>
      </c>
      <c r="C191" s="30" t="s">
        <v>87</v>
      </c>
      <c r="D191" s="31">
        <v>5</v>
      </c>
      <c r="E191" s="32"/>
      <c r="F191" s="33">
        <f t="shared" si="10"/>
        <v>0</v>
      </c>
      <c r="G191" s="34" t="s">
        <v>384</v>
      </c>
    </row>
    <row r="192" spans="2:7" ht="19.5" customHeight="1">
      <c r="B192" s="29" t="s">
        <v>247</v>
      </c>
      <c r="C192" s="30" t="s">
        <v>227</v>
      </c>
      <c r="D192" s="31">
        <v>2.5</v>
      </c>
      <c r="E192" s="32"/>
      <c r="F192" s="33">
        <f t="shared" si="10"/>
        <v>0</v>
      </c>
      <c r="G192" s="34" t="s">
        <v>248</v>
      </c>
    </row>
    <row r="193" spans="2:7" ht="19.5" customHeight="1">
      <c r="B193" s="29" t="s">
        <v>226</v>
      </c>
      <c r="C193" s="30" t="s">
        <v>227</v>
      </c>
      <c r="D193" s="31">
        <v>0.7</v>
      </c>
      <c r="E193" s="32"/>
      <c r="F193" s="33">
        <f t="shared" si="10"/>
        <v>0</v>
      </c>
      <c r="G193" s="34" t="s">
        <v>228</v>
      </c>
    </row>
    <row r="194" spans="2:7" ht="19.5" customHeight="1">
      <c r="B194" s="29" t="s">
        <v>385</v>
      </c>
      <c r="C194" s="30" t="s">
        <v>54</v>
      </c>
      <c r="D194" s="31">
        <v>1</v>
      </c>
      <c r="E194" s="32"/>
      <c r="F194" s="33">
        <f t="shared" si="10"/>
        <v>0</v>
      </c>
      <c r="G194" s="34" t="s">
        <v>386</v>
      </c>
    </row>
    <row r="195" spans="2:7" ht="19.5" customHeight="1">
      <c r="B195" s="29" t="s">
        <v>235</v>
      </c>
      <c r="C195" s="30" t="s">
        <v>87</v>
      </c>
      <c r="D195" s="31">
        <v>1000</v>
      </c>
      <c r="E195" s="32"/>
      <c r="F195" s="33">
        <f t="shared" si="10"/>
        <v>0</v>
      </c>
      <c r="G195" s="34"/>
    </row>
    <row r="196" spans="2:7" ht="19.5" customHeight="1">
      <c r="B196" s="29" t="s">
        <v>251</v>
      </c>
      <c r="C196" s="30" t="s">
        <v>87</v>
      </c>
      <c r="D196" s="31">
        <v>1</v>
      </c>
      <c r="E196" s="32"/>
      <c r="F196" s="33">
        <v>0</v>
      </c>
      <c r="G196" s="34"/>
    </row>
    <row r="197" spans="2:7" ht="19.5" customHeight="1">
      <c r="B197" s="35"/>
      <c r="C197" s="35"/>
      <c r="D197" s="35"/>
      <c r="E197" s="35"/>
      <c r="F197" s="35"/>
      <c r="G197" s="35"/>
    </row>
    <row r="198" spans="2:7" ht="19.5" customHeight="1">
      <c r="B198" s="72" t="s">
        <v>236</v>
      </c>
      <c r="C198" s="72"/>
      <c r="D198" s="73" t="s">
        <v>387</v>
      </c>
      <c r="E198" s="73"/>
      <c r="F198" s="74">
        <v>0</v>
      </c>
      <c r="G198" s="74"/>
    </row>
    <row r="199" spans="2:7" ht="19.5" customHeight="1">
      <c r="B199" s="75" t="s">
        <v>238</v>
      </c>
      <c r="C199" s="75"/>
      <c r="D199" s="73"/>
      <c r="E199" s="73"/>
      <c r="F199" s="74"/>
      <c r="G199" s="74"/>
    </row>
    <row r="200" spans="1:7" ht="37.5" customHeight="1">
      <c r="A200" s="27" t="s">
        <v>388</v>
      </c>
      <c r="B200" s="76" t="s">
        <v>389</v>
      </c>
      <c r="C200" s="76"/>
      <c r="D200" s="77" t="s">
        <v>255</v>
      </c>
      <c r="E200" s="77"/>
      <c r="F200" s="78" t="s">
        <v>390</v>
      </c>
      <c r="G200" s="78"/>
    </row>
    <row r="201" spans="2:7" ht="19.5" customHeight="1">
      <c r="B201" s="28" t="s">
        <v>218</v>
      </c>
      <c r="C201" s="28" t="s">
        <v>219</v>
      </c>
      <c r="D201" s="28" t="s">
        <v>220</v>
      </c>
      <c r="E201" s="28" t="s">
        <v>221</v>
      </c>
      <c r="F201" s="28" t="s">
        <v>222</v>
      </c>
      <c r="G201" s="28" t="s">
        <v>53</v>
      </c>
    </row>
    <row r="202" spans="2:7" ht="19.5" customHeight="1">
      <c r="B202" s="29" t="s">
        <v>391</v>
      </c>
      <c r="C202" s="30" t="s">
        <v>77</v>
      </c>
      <c r="D202" s="31">
        <v>0.002</v>
      </c>
      <c r="E202" s="32"/>
      <c r="F202" s="33">
        <f>D202*E202</f>
        <v>0</v>
      </c>
      <c r="G202" s="34" t="s">
        <v>392</v>
      </c>
    </row>
    <row r="203" spans="2:7" ht="19.5" customHeight="1">
      <c r="B203" s="29" t="s">
        <v>247</v>
      </c>
      <c r="C203" s="30" t="s">
        <v>227</v>
      </c>
      <c r="D203" s="31">
        <v>0.03</v>
      </c>
      <c r="E203" s="32"/>
      <c r="F203" s="33">
        <f>D203*E203</f>
        <v>0</v>
      </c>
      <c r="G203" s="34" t="s">
        <v>248</v>
      </c>
    </row>
    <row r="204" spans="2:7" ht="19.5" customHeight="1">
      <c r="B204" s="29" t="s">
        <v>226</v>
      </c>
      <c r="C204" s="30" t="s">
        <v>227</v>
      </c>
      <c r="D204" s="31">
        <v>0.02</v>
      </c>
      <c r="E204" s="32"/>
      <c r="F204" s="33">
        <f>D204*E204</f>
        <v>0</v>
      </c>
      <c r="G204" s="34" t="s">
        <v>228</v>
      </c>
    </row>
    <row r="205" spans="2:7" ht="19.5" customHeight="1">
      <c r="B205" s="29" t="s">
        <v>233</v>
      </c>
      <c r="C205" s="30" t="s">
        <v>54</v>
      </c>
      <c r="D205" s="31">
        <v>1</v>
      </c>
      <c r="E205" s="32"/>
      <c r="F205" s="33">
        <f>D205*E205</f>
        <v>0</v>
      </c>
      <c r="G205" s="34" t="s">
        <v>393</v>
      </c>
    </row>
    <row r="206" spans="2:7" ht="19.5" customHeight="1">
      <c r="B206" s="29" t="s">
        <v>235</v>
      </c>
      <c r="C206" s="30" t="s">
        <v>65</v>
      </c>
      <c r="D206" s="31">
        <v>1</v>
      </c>
      <c r="E206" s="32"/>
      <c r="F206" s="33">
        <f>D206*E206</f>
        <v>0</v>
      </c>
      <c r="G206" s="34"/>
    </row>
    <row r="207" spans="2:7" ht="19.5" customHeight="1">
      <c r="B207" s="35"/>
      <c r="C207" s="35"/>
      <c r="D207" s="35"/>
      <c r="E207" s="35"/>
      <c r="F207" s="35"/>
      <c r="G207" s="35"/>
    </row>
    <row r="208" spans="2:7" ht="19.5" customHeight="1">
      <c r="B208" s="35"/>
      <c r="C208" s="35"/>
      <c r="D208" s="35"/>
      <c r="E208" s="35"/>
      <c r="F208" s="35"/>
      <c r="G208" s="35"/>
    </row>
    <row r="209" spans="2:7" ht="19.5" customHeight="1">
      <c r="B209" s="35"/>
      <c r="C209" s="35"/>
      <c r="D209" s="35"/>
      <c r="E209" s="35"/>
      <c r="F209" s="35"/>
      <c r="G209" s="35"/>
    </row>
    <row r="210" spans="2:7" ht="19.5" customHeight="1">
      <c r="B210" s="35"/>
      <c r="C210" s="35"/>
      <c r="D210" s="35"/>
      <c r="E210" s="35"/>
      <c r="F210" s="35"/>
      <c r="G210" s="35"/>
    </row>
    <row r="211" spans="2:7" ht="19.5" customHeight="1">
      <c r="B211" s="35"/>
      <c r="C211" s="35"/>
      <c r="D211" s="35"/>
      <c r="E211" s="35"/>
      <c r="F211" s="35"/>
      <c r="G211" s="35"/>
    </row>
    <row r="212" spans="2:7" ht="19.5" customHeight="1">
      <c r="B212" s="35"/>
      <c r="C212" s="35"/>
      <c r="D212" s="35"/>
      <c r="E212" s="35"/>
      <c r="F212" s="35"/>
      <c r="G212" s="35"/>
    </row>
    <row r="213" spans="2:7" ht="19.5" customHeight="1">
      <c r="B213" s="35"/>
      <c r="C213" s="35"/>
      <c r="D213" s="35"/>
      <c r="E213" s="35"/>
      <c r="F213" s="35"/>
      <c r="G213" s="35"/>
    </row>
    <row r="214" spans="2:7" ht="19.5" customHeight="1">
      <c r="B214" s="72" t="s">
        <v>236</v>
      </c>
      <c r="C214" s="72"/>
      <c r="D214" s="73" t="s">
        <v>284</v>
      </c>
      <c r="E214" s="73"/>
      <c r="F214" s="74">
        <v>0</v>
      </c>
      <c r="G214" s="74"/>
    </row>
    <row r="215" spans="2:7" ht="19.5" customHeight="1">
      <c r="B215" s="75" t="s">
        <v>238</v>
      </c>
      <c r="C215" s="75"/>
      <c r="D215" s="73"/>
      <c r="E215" s="73"/>
      <c r="F215" s="74"/>
      <c r="G215" s="74"/>
    </row>
    <row r="216" spans="1:7" ht="37.5" customHeight="1">
      <c r="A216" s="27" t="s">
        <v>394</v>
      </c>
      <c r="B216" s="76" t="s">
        <v>395</v>
      </c>
      <c r="C216" s="76"/>
      <c r="D216" s="77" t="s">
        <v>255</v>
      </c>
      <c r="E216" s="77"/>
      <c r="F216" s="78" t="s">
        <v>396</v>
      </c>
      <c r="G216" s="78"/>
    </row>
    <row r="217" spans="2:7" ht="19.5" customHeight="1">
      <c r="B217" s="28" t="s">
        <v>218</v>
      </c>
      <c r="C217" s="28" t="s">
        <v>219</v>
      </c>
      <c r="D217" s="28" t="s">
        <v>220</v>
      </c>
      <c r="E217" s="28" t="s">
        <v>221</v>
      </c>
      <c r="F217" s="28" t="s">
        <v>222</v>
      </c>
      <c r="G217" s="28" t="s">
        <v>53</v>
      </c>
    </row>
    <row r="218" spans="2:7" ht="19.5" customHeight="1">
      <c r="B218" s="29" t="s">
        <v>397</v>
      </c>
      <c r="C218" s="30" t="s">
        <v>398</v>
      </c>
      <c r="D218" s="31">
        <v>0.4</v>
      </c>
      <c r="E218" s="32"/>
      <c r="F218" s="33">
        <f aca="true" t="shared" si="11" ref="F218:F224">D218*E218</f>
        <v>0</v>
      </c>
      <c r="G218" s="34" t="s">
        <v>399</v>
      </c>
    </row>
    <row r="219" spans="2:7" ht="19.5" customHeight="1">
      <c r="B219" s="29" t="s">
        <v>400</v>
      </c>
      <c r="C219" s="30" t="s">
        <v>398</v>
      </c>
      <c r="D219" s="31">
        <v>0.03</v>
      </c>
      <c r="E219" s="32"/>
      <c r="F219" s="33">
        <f t="shared" si="11"/>
        <v>0</v>
      </c>
      <c r="G219" s="34" t="s">
        <v>401</v>
      </c>
    </row>
    <row r="220" spans="2:7" ht="19.5" customHeight="1">
      <c r="B220" s="29" t="s">
        <v>402</v>
      </c>
      <c r="C220" s="30" t="s">
        <v>224</v>
      </c>
      <c r="D220" s="31">
        <v>0.14</v>
      </c>
      <c r="E220" s="32"/>
      <c r="F220" s="33">
        <f t="shared" si="11"/>
        <v>0</v>
      </c>
      <c r="G220" s="34" t="s">
        <v>403</v>
      </c>
    </row>
    <row r="221" spans="2:7" ht="19.5" customHeight="1">
      <c r="B221" s="29" t="s">
        <v>404</v>
      </c>
      <c r="C221" s="30" t="s">
        <v>224</v>
      </c>
      <c r="D221" s="31">
        <v>0.14</v>
      </c>
      <c r="E221" s="32"/>
      <c r="F221" s="33">
        <f t="shared" si="11"/>
        <v>0</v>
      </c>
      <c r="G221" s="34" t="s">
        <v>405</v>
      </c>
    </row>
    <row r="222" spans="2:7" ht="19.5" customHeight="1">
      <c r="B222" s="29" t="s">
        <v>406</v>
      </c>
      <c r="C222" s="30" t="s">
        <v>224</v>
      </c>
      <c r="D222" s="31">
        <v>0.14</v>
      </c>
      <c r="E222" s="32"/>
      <c r="F222" s="33">
        <f t="shared" si="11"/>
        <v>0</v>
      </c>
      <c r="G222" s="34" t="s">
        <v>407</v>
      </c>
    </row>
    <row r="223" spans="2:7" ht="19.5" customHeight="1">
      <c r="B223" s="29" t="s">
        <v>233</v>
      </c>
      <c r="C223" s="30" t="s">
        <v>54</v>
      </c>
      <c r="D223" s="31">
        <v>1</v>
      </c>
      <c r="E223" s="32"/>
      <c r="F223" s="33">
        <f t="shared" si="11"/>
        <v>0</v>
      </c>
      <c r="G223" s="34" t="s">
        <v>408</v>
      </c>
    </row>
    <row r="224" spans="2:7" ht="19.5" customHeight="1">
      <c r="B224" s="29" t="s">
        <v>235</v>
      </c>
      <c r="C224" s="30" t="s">
        <v>65</v>
      </c>
      <c r="D224" s="31">
        <v>1</v>
      </c>
      <c r="E224" s="32"/>
      <c r="F224" s="33">
        <f t="shared" si="11"/>
        <v>0</v>
      </c>
      <c r="G224" s="34"/>
    </row>
    <row r="225" spans="2:7" ht="19.5" customHeight="1">
      <c r="B225" s="35"/>
      <c r="C225" s="35"/>
      <c r="D225" s="35"/>
      <c r="E225" s="35"/>
      <c r="F225" s="35"/>
      <c r="G225" s="35"/>
    </row>
    <row r="226" spans="2:7" ht="19.5" customHeight="1">
      <c r="B226" s="35"/>
      <c r="C226" s="35"/>
      <c r="D226" s="35"/>
      <c r="E226" s="35"/>
      <c r="F226" s="35"/>
      <c r="G226" s="35"/>
    </row>
    <row r="227" spans="2:7" ht="19.5" customHeight="1">
      <c r="B227" s="35"/>
      <c r="C227" s="35"/>
      <c r="D227" s="35"/>
      <c r="E227" s="35"/>
      <c r="F227" s="35"/>
      <c r="G227" s="35"/>
    </row>
    <row r="228" spans="2:7" ht="19.5" customHeight="1">
      <c r="B228" s="35"/>
      <c r="C228" s="35"/>
      <c r="D228" s="35"/>
      <c r="E228" s="35"/>
      <c r="F228" s="35"/>
      <c r="G228" s="35"/>
    </row>
    <row r="229" spans="2:7" ht="19.5" customHeight="1">
      <c r="B229" s="35"/>
      <c r="C229" s="35"/>
      <c r="D229" s="35"/>
      <c r="E229" s="35"/>
      <c r="F229" s="35"/>
      <c r="G229" s="35"/>
    </row>
    <row r="230" spans="2:7" ht="19.5" customHeight="1">
      <c r="B230" s="72" t="s">
        <v>236</v>
      </c>
      <c r="C230" s="72"/>
      <c r="D230" s="73" t="s">
        <v>284</v>
      </c>
      <c r="E230" s="73"/>
      <c r="F230" s="74">
        <v>0</v>
      </c>
      <c r="G230" s="74"/>
    </row>
    <row r="231" spans="2:7" ht="19.5" customHeight="1">
      <c r="B231" s="75" t="s">
        <v>238</v>
      </c>
      <c r="C231" s="75"/>
      <c r="D231" s="73"/>
      <c r="E231" s="73"/>
      <c r="F231" s="74"/>
      <c r="G231" s="74"/>
    </row>
    <row r="232" spans="1:7" ht="37.5" customHeight="1">
      <c r="A232" s="27" t="s">
        <v>409</v>
      </c>
      <c r="B232" s="76" t="s">
        <v>410</v>
      </c>
      <c r="C232" s="76"/>
      <c r="D232" s="77" t="s">
        <v>323</v>
      </c>
      <c r="E232" s="77"/>
      <c r="F232" s="78" t="s">
        <v>411</v>
      </c>
      <c r="G232" s="78"/>
    </row>
    <row r="233" spans="2:7" ht="19.5" customHeight="1">
      <c r="B233" s="28" t="s">
        <v>218</v>
      </c>
      <c r="C233" s="28" t="s">
        <v>219</v>
      </c>
      <c r="D233" s="28" t="s">
        <v>220</v>
      </c>
      <c r="E233" s="28" t="s">
        <v>221</v>
      </c>
      <c r="F233" s="28" t="s">
        <v>222</v>
      </c>
      <c r="G233" s="28" t="s">
        <v>53</v>
      </c>
    </row>
    <row r="234" spans="2:7" ht="19.5" customHeight="1">
      <c r="B234" s="29" t="s">
        <v>412</v>
      </c>
      <c r="C234" s="30" t="s">
        <v>77</v>
      </c>
      <c r="D234" s="31">
        <v>1</v>
      </c>
      <c r="E234" s="32"/>
      <c r="F234" s="33">
        <f aca="true" t="shared" si="12" ref="F234:F239">D234*E234</f>
        <v>0</v>
      </c>
      <c r="G234" s="34" t="s">
        <v>413</v>
      </c>
    </row>
    <row r="235" spans="2:7" ht="19.5" customHeight="1">
      <c r="B235" s="36"/>
      <c r="C235" s="37"/>
      <c r="D235" s="38"/>
      <c r="E235" s="39"/>
      <c r="F235" s="40">
        <f t="shared" si="12"/>
        <v>0</v>
      </c>
      <c r="G235" s="41" t="s">
        <v>414</v>
      </c>
    </row>
    <row r="236" spans="2:7" ht="19.5" customHeight="1">
      <c r="B236" s="36"/>
      <c r="C236" s="37"/>
      <c r="D236" s="38"/>
      <c r="E236" s="39"/>
      <c r="F236" s="40">
        <f t="shared" si="12"/>
        <v>0</v>
      </c>
      <c r="G236" s="41" t="s">
        <v>415</v>
      </c>
    </row>
    <row r="237" spans="2:7" ht="19.5" customHeight="1">
      <c r="B237" s="29" t="s">
        <v>416</v>
      </c>
      <c r="C237" s="30" t="s">
        <v>54</v>
      </c>
      <c r="D237" s="31">
        <v>1</v>
      </c>
      <c r="E237" s="32"/>
      <c r="F237" s="33">
        <f t="shared" si="12"/>
        <v>0</v>
      </c>
      <c r="G237" s="34" t="s">
        <v>417</v>
      </c>
    </row>
    <row r="238" spans="2:7" ht="19.5" customHeight="1">
      <c r="B238" s="29" t="s">
        <v>418</v>
      </c>
      <c r="C238" s="30" t="s">
        <v>54</v>
      </c>
      <c r="D238" s="31">
        <v>1</v>
      </c>
      <c r="E238" s="32"/>
      <c r="F238" s="33">
        <f t="shared" si="12"/>
        <v>0</v>
      </c>
      <c r="G238" s="34" t="s">
        <v>419</v>
      </c>
    </row>
    <row r="239" spans="2:7" ht="19.5" customHeight="1">
      <c r="B239" s="29" t="s">
        <v>235</v>
      </c>
      <c r="C239" s="30" t="s">
        <v>77</v>
      </c>
      <c r="D239" s="31">
        <v>1</v>
      </c>
      <c r="E239" s="32"/>
      <c r="F239" s="33">
        <f t="shared" si="12"/>
        <v>0</v>
      </c>
      <c r="G239" s="34"/>
    </row>
    <row r="240" spans="2:7" ht="19.5" customHeight="1">
      <c r="B240" s="35"/>
      <c r="C240" s="35"/>
      <c r="D240" s="35"/>
      <c r="E240" s="35"/>
      <c r="F240" s="35"/>
      <c r="G240" s="35"/>
    </row>
    <row r="241" spans="2:7" ht="19.5" customHeight="1">
      <c r="B241" s="35"/>
      <c r="C241" s="35"/>
      <c r="D241" s="35"/>
      <c r="E241" s="35"/>
      <c r="F241" s="35"/>
      <c r="G241" s="35"/>
    </row>
    <row r="242" spans="2:7" ht="19.5" customHeight="1">
      <c r="B242" s="35"/>
      <c r="C242" s="35"/>
      <c r="D242" s="35"/>
      <c r="E242" s="35"/>
      <c r="F242" s="35"/>
      <c r="G242" s="35"/>
    </row>
    <row r="243" spans="2:7" ht="19.5" customHeight="1">
      <c r="B243" s="35"/>
      <c r="C243" s="35"/>
      <c r="D243" s="35"/>
      <c r="E243" s="35"/>
      <c r="F243" s="35"/>
      <c r="G243" s="35"/>
    </row>
    <row r="244" spans="2:7" ht="19.5" customHeight="1">
      <c r="B244" s="35"/>
      <c r="C244" s="35"/>
      <c r="D244" s="35"/>
      <c r="E244" s="35"/>
      <c r="F244" s="35"/>
      <c r="G244" s="35"/>
    </row>
    <row r="245" spans="2:7" ht="19.5" customHeight="1">
      <c r="B245" s="35"/>
      <c r="C245" s="35"/>
      <c r="D245" s="35"/>
      <c r="E245" s="35"/>
      <c r="F245" s="35"/>
      <c r="G245" s="35"/>
    </row>
    <row r="246" spans="2:7" ht="19.5" customHeight="1">
      <c r="B246" s="72" t="s">
        <v>236</v>
      </c>
      <c r="C246" s="72"/>
      <c r="D246" s="73" t="s">
        <v>332</v>
      </c>
      <c r="E246" s="73"/>
      <c r="F246" s="74">
        <v>0</v>
      </c>
      <c r="G246" s="74"/>
    </row>
    <row r="247" spans="2:7" ht="19.5" customHeight="1">
      <c r="B247" s="75" t="s">
        <v>238</v>
      </c>
      <c r="C247" s="75"/>
      <c r="D247" s="73"/>
      <c r="E247" s="73"/>
      <c r="F247" s="74"/>
      <c r="G247" s="74"/>
    </row>
    <row r="248" spans="1:7" ht="37.5" customHeight="1">
      <c r="A248" s="27" t="s">
        <v>420</v>
      </c>
      <c r="B248" s="76" t="s">
        <v>421</v>
      </c>
      <c r="C248" s="76"/>
      <c r="D248" s="77" t="s">
        <v>323</v>
      </c>
      <c r="E248" s="77"/>
      <c r="F248" s="78" t="s">
        <v>422</v>
      </c>
      <c r="G248" s="78"/>
    </row>
    <row r="249" spans="2:7" ht="19.5" customHeight="1">
      <c r="B249" s="28" t="s">
        <v>218</v>
      </c>
      <c r="C249" s="28" t="s">
        <v>219</v>
      </c>
      <c r="D249" s="28" t="s">
        <v>220</v>
      </c>
      <c r="E249" s="28" t="s">
        <v>221</v>
      </c>
      <c r="F249" s="28" t="s">
        <v>222</v>
      </c>
      <c r="G249" s="28" t="s">
        <v>53</v>
      </c>
    </row>
    <row r="250" spans="2:7" ht="19.5" customHeight="1">
      <c r="B250" s="29" t="s">
        <v>423</v>
      </c>
      <c r="C250" s="30" t="s">
        <v>77</v>
      </c>
      <c r="D250" s="31">
        <v>1.25</v>
      </c>
      <c r="E250" s="32"/>
      <c r="F250" s="33">
        <f aca="true" t="shared" si="13" ref="F250:F255">D250*E250</f>
        <v>0</v>
      </c>
      <c r="G250" s="34" t="s">
        <v>424</v>
      </c>
    </row>
    <row r="251" spans="2:7" ht="19.5" customHeight="1">
      <c r="B251" s="29" t="s">
        <v>344</v>
      </c>
      <c r="C251" s="30" t="s">
        <v>77</v>
      </c>
      <c r="D251" s="31">
        <v>1.25</v>
      </c>
      <c r="E251" s="32"/>
      <c r="F251" s="33">
        <f t="shared" si="13"/>
        <v>0</v>
      </c>
      <c r="G251" s="34" t="s">
        <v>425</v>
      </c>
    </row>
    <row r="252" spans="2:7" ht="19.5" customHeight="1">
      <c r="B252" s="29" t="s">
        <v>346</v>
      </c>
      <c r="C252" s="30" t="s">
        <v>77</v>
      </c>
      <c r="D252" s="31">
        <v>1.25</v>
      </c>
      <c r="E252" s="32"/>
      <c r="F252" s="33">
        <f t="shared" si="13"/>
        <v>0</v>
      </c>
      <c r="G252" s="34" t="s">
        <v>426</v>
      </c>
    </row>
    <row r="253" spans="2:7" ht="19.5" customHeight="1">
      <c r="B253" s="29" t="s">
        <v>226</v>
      </c>
      <c r="C253" s="30" t="s">
        <v>227</v>
      </c>
      <c r="D253" s="31">
        <v>0.03</v>
      </c>
      <c r="E253" s="32"/>
      <c r="F253" s="33">
        <f t="shared" si="13"/>
        <v>0</v>
      </c>
      <c r="G253" s="34" t="s">
        <v>228</v>
      </c>
    </row>
    <row r="254" spans="2:7" ht="19.5" customHeight="1">
      <c r="B254" s="29" t="s">
        <v>233</v>
      </c>
      <c r="C254" s="30" t="s">
        <v>54</v>
      </c>
      <c r="D254" s="31">
        <v>1</v>
      </c>
      <c r="E254" s="32"/>
      <c r="F254" s="33">
        <f t="shared" si="13"/>
        <v>0</v>
      </c>
      <c r="G254" s="34" t="s">
        <v>427</v>
      </c>
    </row>
    <row r="255" spans="2:7" ht="19.5" customHeight="1">
      <c r="B255" s="29" t="s">
        <v>235</v>
      </c>
      <c r="C255" s="30" t="s">
        <v>77</v>
      </c>
      <c r="D255" s="31">
        <v>1</v>
      </c>
      <c r="E255" s="32"/>
      <c r="F255" s="33">
        <f t="shared" si="13"/>
        <v>0</v>
      </c>
      <c r="G255" s="34"/>
    </row>
    <row r="256" spans="2:7" ht="19.5" customHeight="1">
      <c r="B256" s="35"/>
      <c r="C256" s="35"/>
      <c r="D256" s="35"/>
      <c r="E256" s="35"/>
      <c r="F256" s="35"/>
      <c r="G256" s="35"/>
    </row>
    <row r="257" spans="2:7" ht="19.5" customHeight="1">
      <c r="B257" s="35"/>
      <c r="C257" s="35"/>
      <c r="D257" s="35"/>
      <c r="E257" s="35"/>
      <c r="F257" s="35"/>
      <c r="G257" s="35"/>
    </row>
    <row r="258" spans="2:7" ht="19.5" customHeight="1">
      <c r="B258" s="35"/>
      <c r="C258" s="35"/>
      <c r="D258" s="35"/>
      <c r="E258" s="35"/>
      <c r="F258" s="35"/>
      <c r="G258" s="35"/>
    </row>
    <row r="259" spans="2:7" ht="19.5" customHeight="1">
      <c r="B259" s="35"/>
      <c r="C259" s="35"/>
      <c r="D259" s="35"/>
      <c r="E259" s="35"/>
      <c r="F259" s="35"/>
      <c r="G259" s="35"/>
    </row>
    <row r="260" spans="2:7" ht="19.5" customHeight="1">
      <c r="B260" s="35"/>
      <c r="C260" s="35"/>
      <c r="D260" s="35"/>
      <c r="E260" s="35"/>
      <c r="F260" s="35"/>
      <c r="G260" s="35"/>
    </row>
    <row r="261" spans="2:7" ht="19.5" customHeight="1">
      <c r="B261" s="35"/>
      <c r="C261" s="35"/>
      <c r="D261" s="35"/>
      <c r="E261" s="35"/>
      <c r="F261" s="35"/>
      <c r="G261" s="35"/>
    </row>
    <row r="262" spans="2:7" ht="19.5" customHeight="1">
      <c r="B262" s="72" t="s">
        <v>236</v>
      </c>
      <c r="C262" s="72"/>
      <c r="D262" s="73" t="s">
        <v>332</v>
      </c>
      <c r="E262" s="73"/>
      <c r="F262" s="74">
        <v>0</v>
      </c>
      <c r="G262" s="74"/>
    </row>
    <row r="263" spans="2:7" ht="19.5" customHeight="1">
      <c r="B263" s="75" t="s">
        <v>238</v>
      </c>
      <c r="C263" s="75"/>
      <c r="D263" s="73"/>
      <c r="E263" s="73"/>
      <c r="F263" s="74"/>
      <c r="G263" s="74"/>
    </row>
    <row r="264" spans="1:7" ht="37.5" customHeight="1">
      <c r="A264" s="27" t="s">
        <v>428</v>
      </c>
      <c r="B264" s="76" t="s">
        <v>429</v>
      </c>
      <c r="C264" s="76"/>
      <c r="D264" s="77" t="s">
        <v>255</v>
      </c>
      <c r="E264" s="77"/>
      <c r="F264" s="78" t="s">
        <v>430</v>
      </c>
      <c r="G264" s="78"/>
    </row>
    <row r="265" spans="2:7" ht="19.5" customHeight="1">
      <c r="B265" s="28" t="s">
        <v>218</v>
      </c>
      <c r="C265" s="28" t="s">
        <v>219</v>
      </c>
      <c r="D265" s="28" t="s">
        <v>220</v>
      </c>
      <c r="E265" s="28" t="s">
        <v>221</v>
      </c>
      <c r="F265" s="28" t="s">
        <v>222</v>
      </c>
      <c r="G265" s="28" t="s">
        <v>53</v>
      </c>
    </row>
    <row r="266" spans="2:7" ht="19.5" customHeight="1">
      <c r="B266" s="29" t="s">
        <v>226</v>
      </c>
      <c r="C266" s="30" t="s">
        <v>227</v>
      </c>
      <c r="D266" s="31">
        <v>0.1</v>
      </c>
      <c r="E266" s="32"/>
      <c r="F266" s="33">
        <f aca="true" t="shared" si="14" ref="F266:F271">D266*E266</f>
        <v>0</v>
      </c>
      <c r="G266" s="34" t="s">
        <v>228</v>
      </c>
    </row>
    <row r="267" spans="2:7" ht="19.5" customHeight="1">
      <c r="B267" s="29" t="s">
        <v>431</v>
      </c>
      <c r="C267" s="30" t="s">
        <v>224</v>
      </c>
      <c r="D267" s="31">
        <v>0.3</v>
      </c>
      <c r="E267" s="32"/>
      <c r="F267" s="33">
        <f t="shared" si="14"/>
        <v>0</v>
      </c>
      <c r="G267" s="34" t="s">
        <v>432</v>
      </c>
    </row>
    <row r="268" spans="2:7" ht="19.5" customHeight="1">
      <c r="B268" s="29" t="s">
        <v>433</v>
      </c>
      <c r="C268" s="30" t="s">
        <v>224</v>
      </c>
      <c r="D268" s="31">
        <v>0.25</v>
      </c>
      <c r="E268" s="32"/>
      <c r="F268" s="33">
        <f t="shared" si="14"/>
        <v>0</v>
      </c>
      <c r="G268" s="34" t="s">
        <v>434</v>
      </c>
    </row>
    <row r="269" spans="2:7" ht="19.5" customHeight="1">
      <c r="B269" s="29" t="s">
        <v>435</v>
      </c>
      <c r="C269" s="30" t="s">
        <v>224</v>
      </c>
      <c r="D269" s="31">
        <v>0.38</v>
      </c>
      <c r="E269" s="32"/>
      <c r="F269" s="33">
        <f t="shared" si="14"/>
        <v>0</v>
      </c>
      <c r="G269" s="34" t="s">
        <v>436</v>
      </c>
    </row>
    <row r="270" spans="2:7" ht="19.5" customHeight="1">
      <c r="B270" s="29" t="s">
        <v>233</v>
      </c>
      <c r="C270" s="30" t="s">
        <v>54</v>
      </c>
      <c r="D270" s="31">
        <v>1</v>
      </c>
      <c r="E270" s="32"/>
      <c r="F270" s="33">
        <f t="shared" si="14"/>
        <v>0</v>
      </c>
      <c r="G270" s="34" t="s">
        <v>437</v>
      </c>
    </row>
    <row r="271" spans="2:7" ht="19.5" customHeight="1">
      <c r="B271" s="29" t="s">
        <v>235</v>
      </c>
      <c r="C271" s="30" t="s">
        <v>65</v>
      </c>
      <c r="D271" s="31">
        <v>100</v>
      </c>
      <c r="E271" s="32"/>
      <c r="F271" s="33">
        <f t="shared" si="14"/>
        <v>0</v>
      </c>
      <c r="G271" s="34"/>
    </row>
    <row r="272" spans="2:7" ht="19.5" customHeight="1">
      <c r="B272" s="29" t="s">
        <v>251</v>
      </c>
      <c r="C272" s="30" t="s">
        <v>65</v>
      </c>
      <c r="D272" s="31">
        <v>1</v>
      </c>
      <c r="E272" s="32"/>
      <c r="F272" s="33">
        <v>0</v>
      </c>
      <c r="G272" s="34"/>
    </row>
    <row r="273" spans="2:7" ht="19.5" customHeight="1">
      <c r="B273" s="35"/>
      <c r="C273" s="35"/>
      <c r="D273" s="35"/>
      <c r="E273" s="35"/>
      <c r="F273" s="35"/>
      <c r="G273" s="35"/>
    </row>
    <row r="274" spans="2:7" ht="19.5" customHeight="1">
      <c r="B274" s="35"/>
      <c r="C274" s="35"/>
      <c r="D274" s="35"/>
      <c r="E274" s="35"/>
      <c r="F274" s="35"/>
      <c r="G274" s="35"/>
    </row>
    <row r="275" spans="2:7" ht="19.5" customHeight="1">
      <c r="B275" s="35"/>
      <c r="C275" s="35"/>
      <c r="D275" s="35"/>
      <c r="E275" s="35"/>
      <c r="F275" s="35"/>
      <c r="G275" s="35"/>
    </row>
    <row r="276" spans="2:7" ht="19.5" customHeight="1">
      <c r="B276" s="35"/>
      <c r="C276" s="35"/>
      <c r="D276" s="35"/>
      <c r="E276" s="35"/>
      <c r="F276" s="35"/>
      <c r="G276" s="35"/>
    </row>
    <row r="277" spans="2:7" ht="19.5" customHeight="1">
      <c r="B277" s="35"/>
      <c r="C277" s="35"/>
      <c r="D277" s="35"/>
      <c r="E277" s="35"/>
      <c r="F277" s="35"/>
      <c r="G277" s="35"/>
    </row>
    <row r="278" spans="2:7" ht="19.5" customHeight="1">
      <c r="B278" s="35"/>
      <c r="C278" s="35"/>
      <c r="D278" s="35"/>
      <c r="E278" s="35"/>
      <c r="F278" s="35"/>
      <c r="G278" s="35"/>
    </row>
    <row r="279" spans="2:7" ht="19.5" customHeight="1">
      <c r="B279" s="35"/>
      <c r="C279" s="35"/>
      <c r="D279" s="35"/>
      <c r="E279" s="35"/>
      <c r="F279" s="35"/>
      <c r="G279" s="35"/>
    </row>
    <row r="280" spans="2:7" ht="19.5" customHeight="1">
      <c r="B280" s="35"/>
      <c r="C280" s="35"/>
      <c r="D280" s="35"/>
      <c r="E280" s="35"/>
      <c r="F280" s="35"/>
      <c r="G280" s="35"/>
    </row>
    <row r="281" spans="2:7" ht="19.5" customHeight="1">
      <c r="B281" s="35"/>
      <c r="C281" s="35"/>
      <c r="D281" s="35"/>
      <c r="E281" s="35"/>
      <c r="F281" s="35"/>
      <c r="G281" s="35"/>
    </row>
    <row r="282" spans="2:7" ht="19.5" customHeight="1">
      <c r="B282" s="35"/>
      <c r="C282" s="35"/>
      <c r="D282" s="35"/>
      <c r="E282" s="35"/>
      <c r="F282" s="35"/>
      <c r="G282" s="35"/>
    </row>
    <row r="283" spans="2:7" ht="19.5" customHeight="1">
      <c r="B283" s="35"/>
      <c r="C283" s="35"/>
      <c r="D283" s="35"/>
      <c r="E283" s="35"/>
      <c r="F283" s="35"/>
      <c r="G283" s="35"/>
    </row>
    <row r="284" spans="2:7" ht="19.5" customHeight="1">
      <c r="B284" s="35"/>
      <c r="C284" s="35"/>
      <c r="D284" s="35"/>
      <c r="E284" s="35"/>
      <c r="F284" s="35"/>
      <c r="G284" s="35"/>
    </row>
    <row r="285" spans="2:7" ht="19.5" customHeight="1">
      <c r="B285" s="35"/>
      <c r="C285" s="35"/>
      <c r="D285" s="35"/>
      <c r="E285" s="35"/>
      <c r="F285" s="35"/>
      <c r="G285" s="35"/>
    </row>
    <row r="286" spans="2:7" ht="19.5" customHeight="1">
      <c r="B286" s="35"/>
      <c r="C286" s="35"/>
      <c r="D286" s="35"/>
      <c r="E286" s="35"/>
      <c r="F286" s="35"/>
      <c r="G286" s="35"/>
    </row>
    <row r="287" spans="2:7" ht="19.5" customHeight="1">
      <c r="B287" s="35"/>
      <c r="C287" s="35"/>
      <c r="D287" s="35"/>
      <c r="E287" s="35"/>
      <c r="F287" s="35"/>
      <c r="G287" s="35"/>
    </row>
    <row r="288" spans="2:7" ht="19.5" customHeight="1">
      <c r="B288" s="35"/>
      <c r="C288" s="35"/>
      <c r="D288" s="35"/>
      <c r="E288" s="35"/>
      <c r="F288" s="35"/>
      <c r="G288" s="35"/>
    </row>
    <row r="289" spans="2:7" ht="19.5" customHeight="1">
      <c r="B289" s="35"/>
      <c r="C289" s="35"/>
      <c r="D289" s="35"/>
      <c r="E289" s="35"/>
      <c r="F289" s="35"/>
      <c r="G289" s="35"/>
    </row>
    <row r="290" spans="2:7" ht="19.5" customHeight="1">
      <c r="B290" s="35"/>
      <c r="C290" s="35"/>
      <c r="D290" s="35"/>
      <c r="E290" s="35"/>
      <c r="F290" s="35"/>
      <c r="G290" s="35"/>
    </row>
    <row r="291" spans="2:7" ht="19.5" customHeight="1">
      <c r="B291" s="35"/>
      <c r="C291" s="35"/>
      <c r="D291" s="35"/>
      <c r="E291" s="35"/>
      <c r="F291" s="35"/>
      <c r="G291" s="35"/>
    </row>
    <row r="292" spans="2:7" ht="19.5" customHeight="1">
      <c r="B292" s="35"/>
      <c r="C292" s="35"/>
      <c r="D292" s="35"/>
      <c r="E292" s="35"/>
      <c r="F292" s="35"/>
      <c r="G292" s="35"/>
    </row>
    <row r="293" spans="2:7" ht="19.5" customHeight="1">
      <c r="B293" s="35"/>
      <c r="C293" s="35"/>
      <c r="D293" s="35"/>
      <c r="E293" s="35"/>
      <c r="F293" s="35"/>
      <c r="G293" s="35"/>
    </row>
    <row r="294" spans="2:7" ht="19.5" customHeight="1">
      <c r="B294" s="72" t="s">
        <v>236</v>
      </c>
      <c r="C294" s="72"/>
      <c r="D294" s="73" t="s">
        <v>284</v>
      </c>
      <c r="E294" s="73"/>
      <c r="F294" s="74">
        <v>0</v>
      </c>
      <c r="G294" s="74"/>
    </row>
    <row r="295" spans="2:7" ht="19.5" customHeight="1">
      <c r="B295" s="75" t="s">
        <v>238</v>
      </c>
      <c r="C295" s="75"/>
      <c r="D295" s="73"/>
      <c r="E295" s="73"/>
      <c r="F295" s="74"/>
      <c r="G295" s="74"/>
    </row>
    <row r="296" spans="1:7" ht="37.5" customHeight="1">
      <c r="A296" s="27" t="s">
        <v>438</v>
      </c>
      <c r="B296" s="76" t="s">
        <v>439</v>
      </c>
      <c r="C296" s="76"/>
      <c r="D296" s="77" t="s">
        <v>216</v>
      </c>
      <c r="E296" s="77"/>
      <c r="F296" s="78" t="s">
        <v>440</v>
      </c>
      <c r="G296" s="78"/>
    </row>
    <row r="297" spans="2:7" ht="19.5" customHeight="1">
      <c r="B297" s="28" t="s">
        <v>218</v>
      </c>
      <c r="C297" s="28" t="s">
        <v>219</v>
      </c>
      <c r="D297" s="28" t="s">
        <v>220</v>
      </c>
      <c r="E297" s="28" t="s">
        <v>221</v>
      </c>
      <c r="F297" s="28" t="s">
        <v>222</v>
      </c>
      <c r="G297" s="28" t="s">
        <v>53</v>
      </c>
    </row>
    <row r="298" spans="2:7" ht="19.5" customHeight="1">
      <c r="B298" s="29" t="s">
        <v>257</v>
      </c>
      <c r="C298" s="30" t="s">
        <v>87</v>
      </c>
      <c r="D298" s="31">
        <v>50</v>
      </c>
      <c r="E298" s="32"/>
      <c r="F298" s="33">
        <f aca="true" t="shared" si="15" ref="F298:F319">D298*E298</f>
        <v>0</v>
      </c>
      <c r="G298" s="34" t="s">
        <v>258</v>
      </c>
    </row>
    <row r="299" spans="2:7" ht="19.5" customHeight="1">
      <c r="B299" s="36" t="s">
        <v>259</v>
      </c>
      <c r="C299" s="37"/>
      <c r="D299" s="38"/>
      <c r="E299" s="39"/>
      <c r="F299" s="40">
        <f t="shared" si="15"/>
        <v>0</v>
      </c>
      <c r="G299" s="41" t="s">
        <v>260</v>
      </c>
    </row>
    <row r="300" spans="2:7" ht="19.5" customHeight="1">
      <c r="B300" s="36"/>
      <c r="C300" s="37"/>
      <c r="D300" s="38"/>
      <c r="E300" s="39"/>
      <c r="F300" s="40">
        <f t="shared" si="15"/>
        <v>0</v>
      </c>
      <c r="G300" s="41" t="s">
        <v>261</v>
      </c>
    </row>
    <row r="301" spans="2:7" ht="19.5" customHeight="1">
      <c r="B301" s="36"/>
      <c r="C301" s="37"/>
      <c r="D301" s="38"/>
      <c r="E301" s="39"/>
      <c r="F301" s="40">
        <f t="shared" si="15"/>
        <v>0</v>
      </c>
      <c r="G301" s="41" t="s">
        <v>262</v>
      </c>
    </row>
    <row r="302" spans="2:7" ht="19.5" customHeight="1">
      <c r="B302" s="36"/>
      <c r="C302" s="37"/>
      <c r="D302" s="38"/>
      <c r="E302" s="39"/>
      <c r="F302" s="40">
        <f t="shared" si="15"/>
        <v>0</v>
      </c>
      <c r="G302" s="41" t="s">
        <v>263</v>
      </c>
    </row>
    <row r="303" spans="2:7" ht="19.5" customHeight="1">
      <c r="B303" s="36"/>
      <c r="C303" s="37"/>
      <c r="D303" s="38"/>
      <c r="E303" s="39"/>
      <c r="F303" s="40">
        <f t="shared" si="15"/>
        <v>0</v>
      </c>
      <c r="G303" s="41" t="s">
        <v>264</v>
      </c>
    </row>
    <row r="304" spans="2:7" ht="19.5" customHeight="1">
      <c r="B304" s="36"/>
      <c r="C304" s="37"/>
      <c r="D304" s="38"/>
      <c r="E304" s="39"/>
      <c r="F304" s="40">
        <f t="shared" si="15"/>
        <v>0</v>
      </c>
      <c r="G304" s="41" t="s">
        <v>265</v>
      </c>
    </row>
    <row r="305" spans="2:7" ht="19.5" customHeight="1">
      <c r="B305" s="36"/>
      <c r="C305" s="37"/>
      <c r="D305" s="38"/>
      <c r="E305" s="39"/>
      <c r="F305" s="40">
        <f t="shared" si="15"/>
        <v>0</v>
      </c>
      <c r="G305" s="41" t="s">
        <v>266</v>
      </c>
    </row>
    <row r="306" spans="2:7" ht="19.5" customHeight="1">
      <c r="B306" s="36"/>
      <c r="C306" s="37"/>
      <c r="D306" s="38"/>
      <c r="E306" s="39"/>
      <c r="F306" s="40">
        <f t="shared" si="15"/>
        <v>0</v>
      </c>
      <c r="G306" s="41" t="s">
        <v>267</v>
      </c>
    </row>
    <row r="307" spans="2:7" ht="19.5" customHeight="1">
      <c r="B307" s="36"/>
      <c r="C307" s="37"/>
      <c r="D307" s="38"/>
      <c r="E307" s="39"/>
      <c r="F307" s="40">
        <f t="shared" si="15"/>
        <v>0</v>
      </c>
      <c r="G307" s="41" t="s">
        <v>268</v>
      </c>
    </row>
    <row r="308" spans="2:7" ht="19.5" customHeight="1">
      <c r="B308" s="36"/>
      <c r="C308" s="37"/>
      <c r="D308" s="38"/>
      <c r="E308" s="39"/>
      <c r="F308" s="40">
        <f t="shared" si="15"/>
        <v>0</v>
      </c>
      <c r="G308" s="41" t="s">
        <v>269</v>
      </c>
    </row>
    <row r="309" spans="2:7" ht="19.5" customHeight="1">
      <c r="B309" s="36"/>
      <c r="C309" s="37"/>
      <c r="D309" s="38"/>
      <c r="E309" s="39"/>
      <c r="F309" s="40">
        <f t="shared" si="15"/>
        <v>0</v>
      </c>
      <c r="G309" s="41" t="s">
        <v>270</v>
      </c>
    </row>
    <row r="310" spans="2:7" ht="19.5" customHeight="1">
      <c r="B310" s="36"/>
      <c r="C310" s="37"/>
      <c r="D310" s="38"/>
      <c r="E310" s="39"/>
      <c r="F310" s="40">
        <f t="shared" si="15"/>
        <v>0</v>
      </c>
      <c r="G310" s="41" t="s">
        <v>271</v>
      </c>
    </row>
    <row r="311" spans="2:7" ht="19.5" customHeight="1">
      <c r="B311" s="36"/>
      <c r="C311" s="37"/>
      <c r="D311" s="38"/>
      <c r="E311" s="39"/>
      <c r="F311" s="40">
        <f t="shared" si="15"/>
        <v>0</v>
      </c>
      <c r="G311" s="41" t="s">
        <v>272</v>
      </c>
    </row>
    <row r="312" spans="2:7" ht="19.5" customHeight="1">
      <c r="B312" s="29" t="s">
        <v>177</v>
      </c>
      <c r="C312" s="30" t="s">
        <v>87</v>
      </c>
      <c r="D312" s="31">
        <v>30</v>
      </c>
      <c r="E312" s="32"/>
      <c r="F312" s="33">
        <f t="shared" si="15"/>
        <v>0</v>
      </c>
      <c r="G312" s="34" t="s">
        <v>273</v>
      </c>
    </row>
    <row r="313" spans="2:7" ht="19.5" customHeight="1">
      <c r="B313" s="29" t="s">
        <v>441</v>
      </c>
      <c r="C313" s="30" t="s">
        <v>77</v>
      </c>
      <c r="D313" s="31">
        <v>0.39</v>
      </c>
      <c r="E313" s="32"/>
      <c r="F313" s="33">
        <f t="shared" si="15"/>
        <v>0</v>
      </c>
      <c r="G313" s="34" t="s">
        <v>442</v>
      </c>
    </row>
    <row r="314" spans="2:7" ht="19.5" customHeight="1">
      <c r="B314" s="29" t="s">
        <v>274</v>
      </c>
      <c r="C314" s="30" t="s">
        <v>77</v>
      </c>
      <c r="D314" s="31">
        <v>0.28</v>
      </c>
      <c r="E314" s="32"/>
      <c r="F314" s="33">
        <f t="shared" si="15"/>
        <v>0</v>
      </c>
      <c r="G314" s="34" t="s">
        <v>275</v>
      </c>
    </row>
    <row r="315" spans="2:7" ht="19.5" customHeight="1">
      <c r="B315" s="29" t="s">
        <v>276</v>
      </c>
      <c r="C315" s="30" t="s">
        <v>57</v>
      </c>
      <c r="D315" s="31">
        <v>1</v>
      </c>
      <c r="E315" s="32"/>
      <c r="F315" s="33">
        <f t="shared" si="15"/>
        <v>0</v>
      </c>
      <c r="G315" s="34" t="s">
        <v>277</v>
      </c>
    </row>
    <row r="316" spans="2:7" ht="19.5" customHeight="1">
      <c r="B316" s="29" t="s">
        <v>278</v>
      </c>
      <c r="C316" s="30" t="s">
        <v>57</v>
      </c>
      <c r="D316" s="31">
        <v>1</v>
      </c>
      <c r="E316" s="32"/>
      <c r="F316" s="33">
        <f t="shared" si="15"/>
        <v>0</v>
      </c>
      <c r="G316" s="34" t="s">
        <v>279</v>
      </c>
    </row>
    <row r="317" spans="2:7" ht="19.5" customHeight="1">
      <c r="B317" s="29" t="s">
        <v>280</v>
      </c>
      <c r="C317" s="30" t="s">
        <v>57</v>
      </c>
      <c r="D317" s="31">
        <v>1</v>
      </c>
      <c r="E317" s="32"/>
      <c r="F317" s="33">
        <f t="shared" si="15"/>
        <v>0</v>
      </c>
      <c r="G317" s="34" t="s">
        <v>281</v>
      </c>
    </row>
    <row r="318" spans="2:7" ht="19.5" customHeight="1">
      <c r="B318" s="29" t="s">
        <v>282</v>
      </c>
      <c r="C318" s="30" t="s">
        <v>54</v>
      </c>
      <c r="D318" s="31">
        <v>1</v>
      </c>
      <c r="E318" s="32"/>
      <c r="F318" s="33">
        <f t="shared" si="15"/>
        <v>0</v>
      </c>
      <c r="G318" s="34" t="s">
        <v>283</v>
      </c>
    </row>
    <row r="319" spans="2:7" ht="19.5" customHeight="1">
      <c r="B319" s="29" t="s">
        <v>235</v>
      </c>
      <c r="C319" s="30" t="s">
        <v>57</v>
      </c>
      <c r="D319" s="31">
        <v>1</v>
      </c>
      <c r="E319" s="32"/>
      <c r="F319" s="33">
        <f t="shared" si="15"/>
        <v>0</v>
      </c>
      <c r="G319" s="34"/>
    </row>
    <row r="320" spans="2:7" ht="19.5" customHeight="1">
      <c r="B320" s="35"/>
      <c r="C320" s="35"/>
      <c r="D320" s="35"/>
      <c r="E320" s="35"/>
      <c r="F320" s="35"/>
      <c r="G320" s="35"/>
    </row>
    <row r="321" spans="2:7" ht="19.5" customHeight="1">
      <c r="B321" s="35"/>
      <c r="C321" s="35"/>
      <c r="D321" s="35"/>
      <c r="E321" s="35"/>
      <c r="F321" s="35"/>
      <c r="G321" s="35"/>
    </row>
    <row r="322" spans="2:7" ht="19.5" customHeight="1">
      <c r="B322" s="35"/>
      <c r="C322" s="35"/>
      <c r="D322" s="35"/>
      <c r="E322" s="35"/>
      <c r="F322" s="35"/>
      <c r="G322" s="35"/>
    </row>
    <row r="323" spans="2:7" ht="19.5" customHeight="1">
      <c r="B323" s="35"/>
      <c r="C323" s="35"/>
      <c r="D323" s="35"/>
      <c r="E323" s="35"/>
      <c r="F323" s="35"/>
      <c r="G323" s="35"/>
    </row>
    <row r="324" spans="2:7" ht="19.5" customHeight="1">
      <c r="B324" s="35"/>
      <c r="C324" s="35"/>
      <c r="D324" s="35"/>
      <c r="E324" s="35"/>
      <c r="F324" s="35"/>
      <c r="G324" s="35"/>
    </row>
    <row r="325" spans="2:7" ht="19.5" customHeight="1">
      <c r="B325" s="35"/>
      <c r="C325" s="35"/>
      <c r="D325" s="35"/>
      <c r="E325" s="35"/>
      <c r="F325" s="35"/>
      <c r="G325" s="35"/>
    </row>
    <row r="326" spans="2:7" ht="19.5" customHeight="1">
      <c r="B326" s="72" t="s">
        <v>236</v>
      </c>
      <c r="C326" s="72"/>
      <c r="D326" s="73" t="s">
        <v>237</v>
      </c>
      <c r="E326" s="73"/>
      <c r="F326" s="74">
        <v>0</v>
      </c>
      <c r="G326" s="74"/>
    </row>
    <row r="327" spans="2:7" ht="19.5" customHeight="1">
      <c r="B327" s="75" t="s">
        <v>238</v>
      </c>
      <c r="C327" s="75"/>
      <c r="D327" s="73"/>
      <c r="E327" s="73"/>
      <c r="F327" s="74"/>
      <c r="G327" s="74"/>
    </row>
    <row r="328" spans="1:7" ht="37.5" customHeight="1">
      <c r="A328" s="27" t="s">
        <v>443</v>
      </c>
      <c r="B328" s="76" t="s">
        <v>444</v>
      </c>
      <c r="C328" s="76"/>
      <c r="D328" s="77" t="s">
        <v>255</v>
      </c>
      <c r="E328" s="77"/>
      <c r="F328" s="78" t="s">
        <v>445</v>
      </c>
      <c r="G328" s="78"/>
    </row>
    <row r="329" spans="2:7" ht="19.5" customHeight="1">
      <c r="B329" s="28" t="s">
        <v>218</v>
      </c>
      <c r="C329" s="28" t="s">
        <v>219</v>
      </c>
      <c r="D329" s="28" t="s">
        <v>220</v>
      </c>
      <c r="E329" s="28" t="s">
        <v>221</v>
      </c>
      <c r="F329" s="28" t="s">
        <v>222</v>
      </c>
      <c r="G329" s="28" t="s">
        <v>53</v>
      </c>
    </row>
    <row r="330" spans="2:7" ht="19.5" customHeight="1">
      <c r="B330" s="29" t="s">
        <v>288</v>
      </c>
      <c r="C330" s="30" t="s">
        <v>87</v>
      </c>
      <c r="D330" s="31">
        <v>90</v>
      </c>
      <c r="E330" s="32"/>
      <c r="F330" s="33">
        <f aca="true" t="shared" si="16" ref="F330:F335">D330*E330</f>
        <v>0</v>
      </c>
      <c r="G330" s="34" t="s">
        <v>289</v>
      </c>
    </row>
    <row r="331" spans="2:7" ht="19.5" customHeight="1">
      <c r="B331" s="29" t="s">
        <v>290</v>
      </c>
      <c r="C331" s="30" t="s">
        <v>54</v>
      </c>
      <c r="D331" s="31">
        <v>1</v>
      </c>
      <c r="E331" s="32"/>
      <c r="F331" s="33">
        <f t="shared" si="16"/>
        <v>0</v>
      </c>
      <c r="G331" s="34" t="s">
        <v>291</v>
      </c>
    </row>
    <row r="332" spans="2:7" ht="19.5" customHeight="1">
      <c r="B332" s="29" t="s">
        <v>292</v>
      </c>
      <c r="C332" s="30" t="s">
        <v>227</v>
      </c>
      <c r="D332" s="31">
        <v>0.035</v>
      </c>
      <c r="E332" s="32"/>
      <c r="F332" s="33">
        <f t="shared" si="16"/>
        <v>0</v>
      </c>
      <c r="G332" s="34" t="s">
        <v>293</v>
      </c>
    </row>
    <row r="333" spans="2:7" ht="19.5" customHeight="1">
      <c r="B333" s="29" t="s">
        <v>226</v>
      </c>
      <c r="C333" s="30" t="s">
        <v>227</v>
      </c>
      <c r="D333" s="31">
        <v>0.09</v>
      </c>
      <c r="E333" s="32"/>
      <c r="F333" s="33">
        <f t="shared" si="16"/>
        <v>0</v>
      </c>
      <c r="G333" s="34" t="s">
        <v>228</v>
      </c>
    </row>
    <row r="334" spans="2:7" ht="19.5" customHeight="1">
      <c r="B334" s="29" t="s">
        <v>233</v>
      </c>
      <c r="C334" s="30" t="s">
        <v>54</v>
      </c>
      <c r="D334" s="31">
        <v>1</v>
      </c>
      <c r="E334" s="32"/>
      <c r="F334" s="33">
        <f t="shared" si="16"/>
        <v>0</v>
      </c>
      <c r="G334" s="34" t="s">
        <v>446</v>
      </c>
    </row>
    <row r="335" spans="2:7" ht="19.5" customHeight="1">
      <c r="B335" s="29" t="s">
        <v>235</v>
      </c>
      <c r="C335" s="30" t="s">
        <v>65</v>
      </c>
      <c r="D335" s="31">
        <v>100</v>
      </c>
      <c r="E335" s="32"/>
      <c r="F335" s="33">
        <f t="shared" si="16"/>
        <v>0</v>
      </c>
      <c r="G335" s="34"/>
    </row>
    <row r="336" spans="2:7" ht="19.5" customHeight="1">
      <c r="B336" s="29" t="s">
        <v>251</v>
      </c>
      <c r="C336" s="30" t="s">
        <v>65</v>
      </c>
      <c r="D336" s="31">
        <v>1</v>
      </c>
      <c r="E336" s="32"/>
      <c r="F336" s="33">
        <v>0</v>
      </c>
      <c r="G336" s="34"/>
    </row>
    <row r="337" spans="2:7" ht="19.5" customHeight="1">
      <c r="B337" s="35"/>
      <c r="C337" s="35"/>
      <c r="D337" s="35"/>
      <c r="E337" s="35"/>
      <c r="F337" s="35"/>
      <c r="G337" s="35"/>
    </row>
    <row r="338" spans="2:7" ht="19.5" customHeight="1">
      <c r="B338" s="35"/>
      <c r="C338" s="35"/>
      <c r="D338" s="35"/>
      <c r="E338" s="35"/>
      <c r="F338" s="35"/>
      <c r="G338" s="35"/>
    </row>
    <row r="339" spans="2:7" ht="19.5" customHeight="1">
      <c r="B339" s="35"/>
      <c r="C339" s="35"/>
      <c r="D339" s="35"/>
      <c r="E339" s="35"/>
      <c r="F339" s="35"/>
      <c r="G339" s="35"/>
    </row>
    <row r="340" spans="2:7" ht="19.5" customHeight="1">
      <c r="B340" s="35"/>
      <c r="C340" s="35"/>
      <c r="D340" s="35"/>
      <c r="E340" s="35"/>
      <c r="F340" s="35"/>
      <c r="G340" s="35"/>
    </row>
    <row r="341" spans="2:7" ht="19.5" customHeight="1">
      <c r="B341" s="35"/>
      <c r="C341" s="35"/>
      <c r="D341" s="35"/>
      <c r="E341" s="35"/>
      <c r="F341" s="35"/>
      <c r="G341" s="35"/>
    </row>
    <row r="342" spans="2:7" ht="19.5" customHeight="1">
      <c r="B342" s="72" t="s">
        <v>236</v>
      </c>
      <c r="C342" s="72"/>
      <c r="D342" s="73" t="s">
        <v>284</v>
      </c>
      <c r="E342" s="73"/>
      <c r="F342" s="74">
        <v>0</v>
      </c>
      <c r="G342" s="74"/>
    </row>
    <row r="343" spans="2:7" ht="19.5" customHeight="1">
      <c r="B343" s="75" t="s">
        <v>238</v>
      </c>
      <c r="C343" s="75"/>
      <c r="D343" s="73"/>
      <c r="E343" s="73"/>
      <c r="F343" s="74"/>
      <c r="G343" s="74"/>
    </row>
    <row r="344" spans="1:7" ht="37.5" customHeight="1">
      <c r="A344" s="27" t="s">
        <v>447</v>
      </c>
      <c r="B344" s="76" t="s">
        <v>448</v>
      </c>
      <c r="C344" s="76"/>
      <c r="D344" s="77" t="s">
        <v>241</v>
      </c>
      <c r="E344" s="77"/>
      <c r="F344" s="78" t="s">
        <v>449</v>
      </c>
      <c r="G344" s="78"/>
    </row>
    <row r="345" spans="2:7" ht="19.5" customHeight="1">
      <c r="B345" s="28" t="s">
        <v>218</v>
      </c>
      <c r="C345" s="28" t="s">
        <v>219</v>
      </c>
      <c r="D345" s="28" t="s">
        <v>220</v>
      </c>
      <c r="E345" s="28" t="s">
        <v>221</v>
      </c>
      <c r="F345" s="28" t="s">
        <v>222</v>
      </c>
      <c r="G345" s="28" t="s">
        <v>53</v>
      </c>
    </row>
    <row r="346" spans="2:7" ht="19.5" customHeight="1">
      <c r="B346" s="29" t="s">
        <v>450</v>
      </c>
      <c r="C346" s="30" t="s">
        <v>451</v>
      </c>
      <c r="D346" s="31">
        <v>1</v>
      </c>
      <c r="E346" s="32"/>
      <c r="F346" s="33">
        <f>D346*E346</f>
        <v>0</v>
      </c>
      <c r="G346" s="34" t="s">
        <v>452</v>
      </c>
    </row>
    <row r="347" spans="2:7" ht="19.5" customHeight="1">
      <c r="B347" s="29" t="s">
        <v>453</v>
      </c>
      <c r="C347" s="30" t="s">
        <v>54</v>
      </c>
      <c r="D347" s="31">
        <v>1</v>
      </c>
      <c r="E347" s="32"/>
      <c r="F347" s="33">
        <f>D347*E347</f>
        <v>0</v>
      </c>
      <c r="G347" s="34" t="s">
        <v>454</v>
      </c>
    </row>
    <row r="348" spans="2:7" ht="19.5" customHeight="1">
      <c r="B348" s="29" t="s">
        <v>455</v>
      </c>
      <c r="C348" s="30" t="s">
        <v>54</v>
      </c>
      <c r="D348" s="31">
        <v>1</v>
      </c>
      <c r="E348" s="32"/>
      <c r="F348" s="33">
        <f>D348*E348</f>
        <v>0</v>
      </c>
      <c r="G348" s="34" t="s">
        <v>456</v>
      </c>
    </row>
    <row r="349" spans="2:7" ht="19.5" customHeight="1">
      <c r="B349" s="29" t="s">
        <v>235</v>
      </c>
      <c r="C349" s="30" t="s">
        <v>61</v>
      </c>
      <c r="D349" s="31">
        <v>1</v>
      </c>
      <c r="E349" s="32"/>
      <c r="F349" s="33">
        <f>D349*E349</f>
        <v>0</v>
      </c>
      <c r="G349" s="34"/>
    </row>
    <row r="350" spans="2:7" ht="19.5" customHeight="1">
      <c r="B350" s="35"/>
      <c r="C350" s="35"/>
      <c r="D350" s="35"/>
      <c r="E350" s="35"/>
      <c r="F350" s="35"/>
      <c r="G350" s="35"/>
    </row>
    <row r="351" spans="2:7" ht="19.5" customHeight="1">
      <c r="B351" s="35"/>
      <c r="C351" s="35"/>
      <c r="D351" s="35"/>
      <c r="E351" s="35"/>
      <c r="F351" s="35"/>
      <c r="G351" s="35"/>
    </row>
    <row r="352" spans="2:7" ht="19.5" customHeight="1">
      <c r="B352" s="35"/>
      <c r="C352" s="35"/>
      <c r="D352" s="35"/>
      <c r="E352" s="35"/>
      <c r="F352" s="35"/>
      <c r="G352" s="35"/>
    </row>
    <row r="353" spans="2:7" ht="19.5" customHeight="1">
      <c r="B353" s="35"/>
      <c r="C353" s="35"/>
      <c r="D353" s="35"/>
      <c r="E353" s="35"/>
      <c r="F353" s="35"/>
      <c r="G353" s="35"/>
    </row>
    <row r="354" spans="2:7" ht="19.5" customHeight="1">
      <c r="B354" s="35"/>
      <c r="C354" s="35"/>
      <c r="D354" s="35"/>
      <c r="E354" s="35"/>
      <c r="F354" s="35"/>
      <c r="G354" s="35"/>
    </row>
    <row r="355" spans="2:7" ht="19.5" customHeight="1">
      <c r="B355" s="35"/>
      <c r="C355" s="35"/>
      <c r="D355" s="35"/>
      <c r="E355" s="35"/>
      <c r="F355" s="35"/>
      <c r="G355" s="35"/>
    </row>
    <row r="356" spans="2:7" ht="19.5" customHeight="1">
      <c r="B356" s="35"/>
      <c r="C356" s="35"/>
      <c r="D356" s="35"/>
      <c r="E356" s="35"/>
      <c r="F356" s="35"/>
      <c r="G356" s="35"/>
    </row>
    <row r="357" spans="2:7" ht="19.5" customHeight="1">
      <c r="B357" s="35"/>
      <c r="C357" s="35"/>
      <c r="D357" s="35"/>
      <c r="E357" s="35"/>
      <c r="F357" s="35"/>
      <c r="G357" s="35"/>
    </row>
    <row r="358" spans="2:7" ht="19.5" customHeight="1">
      <c r="B358" s="72" t="s">
        <v>236</v>
      </c>
      <c r="C358" s="72"/>
      <c r="D358" s="73" t="s">
        <v>252</v>
      </c>
      <c r="E358" s="73"/>
      <c r="F358" s="74">
        <v>0</v>
      </c>
      <c r="G358" s="74"/>
    </row>
    <row r="359" spans="2:7" ht="19.5" customHeight="1">
      <c r="B359" s="75" t="s">
        <v>238</v>
      </c>
      <c r="C359" s="75"/>
      <c r="D359" s="73"/>
      <c r="E359" s="73"/>
      <c r="F359" s="74"/>
      <c r="G359" s="74"/>
    </row>
    <row r="360" spans="1:7" ht="37.5" customHeight="1">
      <c r="A360" s="27" t="s">
        <v>457</v>
      </c>
      <c r="B360" s="76" t="s">
        <v>458</v>
      </c>
      <c r="C360" s="76"/>
      <c r="D360" s="77" t="s">
        <v>255</v>
      </c>
      <c r="E360" s="77"/>
      <c r="F360" s="78" t="s">
        <v>459</v>
      </c>
      <c r="G360" s="78"/>
    </row>
    <row r="361" spans="2:7" ht="19.5" customHeight="1">
      <c r="B361" s="28" t="s">
        <v>218</v>
      </c>
      <c r="C361" s="28" t="s">
        <v>219</v>
      </c>
      <c r="D361" s="28" t="s">
        <v>220</v>
      </c>
      <c r="E361" s="28" t="s">
        <v>221</v>
      </c>
      <c r="F361" s="28" t="s">
        <v>222</v>
      </c>
      <c r="G361" s="28" t="s">
        <v>53</v>
      </c>
    </row>
    <row r="362" spans="2:7" ht="19.5" customHeight="1">
      <c r="B362" s="29" t="s">
        <v>460</v>
      </c>
      <c r="C362" s="30" t="s">
        <v>54</v>
      </c>
      <c r="D362" s="31">
        <v>1</v>
      </c>
      <c r="E362" s="32"/>
      <c r="F362" s="33">
        <f aca="true" t="shared" si="17" ref="F362:F369">D362*E362</f>
        <v>0</v>
      </c>
      <c r="G362" s="34" t="s">
        <v>461</v>
      </c>
    </row>
    <row r="363" spans="2:7" ht="19.5" customHeight="1">
      <c r="B363" s="29" t="s">
        <v>462</v>
      </c>
      <c r="C363" s="30" t="s">
        <v>87</v>
      </c>
      <c r="D363" s="31">
        <v>1.4</v>
      </c>
      <c r="E363" s="32"/>
      <c r="F363" s="33">
        <f t="shared" si="17"/>
        <v>0</v>
      </c>
      <c r="G363" s="34" t="s">
        <v>463</v>
      </c>
    </row>
    <row r="364" spans="2:7" ht="19.5" customHeight="1">
      <c r="B364" s="29" t="s">
        <v>464</v>
      </c>
      <c r="C364" s="30" t="s">
        <v>224</v>
      </c>
      <c r="D364" s="31">
        <v>0.3</v>
      </c>
      <c r="E364" s="32"/>
      <c r="F364" s="33">
        <f t="shared" si="17"/>
        <v>0</v>
      </c>
      <c r="G364" s="34" t="s">
        <v>465</v>
      </c>
    </row>
    <row r="365" spans="2:7" ht="19.5" customHeight="1">
      <c r="B365" s="29" t="s">
        <v>247</v>
      </c>
      <c r="C365" s="30" t="s">
        <v>227</v>
      </c>
      <c r="D365" s="31">
        <v>0.07</v>
      </c>
      <c r="E365" s="32"/>
      <c r="F365" s="33">
        <f t="shared" si="17"/>
        <v>0</v>
      </c>
      <c r="G365" s="34" t="s">
        <v>248</v>
      </c>
    </row>
    <row r="366" spans="2:7" ht="19.5" customHeight="1">
      <c r="B366" s="29" t="s">
        <v>466</v>
      </c>
      <c r="C366" s="30" t="s">
        <v>61</v>
      </c>
      <c r="D366" s="31">
        <v>0.1</v>
      </c>
      <c r="E366" s="32"/>
      <c r="F366" s="33">
        <f t="shared" si="17"/>
        <v>0</v>
      </c>
      <c r="G366" s="34" t="s">
        <v>467</v>
      </c>
    </row>
    <row r="367" spans="2:7" ht="19.5" customHeight="1">
      <c r="B367" s="29" t="s">
        <v>468</v>
      </c>
      <c r="C367" s="30" t="s">
        <v>54</v>
      </c>
      <c r="D367" s="31">
        <v>1</v>
      </c>
      <c r="E367" s="32"/>
      <c r="F367" s="33">
        <f t="shared" si="17"/>
        <v>0</v>
      </c>
      <c r="G367" s="34" t="s">
        <v>469</v>
      </c>
    </row>
    <row r="368" spans="2:7" ht="19.5" customHeight="1">
      <c r="B368" s="29" t="s">
        <v>470</v>
      </c>
      <c r="C368" s="30" t="s">
        <v>54</v>
      </c>
      <c r="D368" s="31">
        <v>1</v>
      </c>
      <c r="E368" s="32"/>
      <c r="F368" s="33">
        <f t="shared" si="17"/>
        <v>0</v>
      </c>
      <c r="G368" s="34" t="s">
        <v>471</v>
      </c>
    </row>
    <row r="369" spans="2:7" ht="19.5" customHeight="1">
      <c r="B369" s="29" t="s">
        <v>235</v>
      </c>
      <c r="C369" s="30" t="s">
        <v>65</v>
      </c>
      <c r="D369" s="31">
        <v>1</v>
      </c>
      <c r="E369" s="32"/>
      <c r="F369" s="33">
        <f t="shared" si="17"/>
        <v>0</v>
      </c>
      <c r="G369" s="34"/>
    </row>
    <row r="370" spans="2:7" ht="19.5" customHeight="1">
      <c r="B370" s="35"/>
      <c r="C370" s="35"/>
      <c r="D370" s="35"/>
      <c r="E370" s="35"/>
      <c r="F370" s="35"/>
      <c r="G370" s="35"/>
    </row>
    <row r="371" spans="2:7" ht="19.5" customHeight="1">
      <c r="B371" s="35"/>
      <c r="C371" s="35"/>
      <c r="D371" s="35"/>
      <c r="E371" s="35"/>
      <c r="F371" s="35"/>
      <c r="G371" s="35"/>
    </row>
    <row r="372" spans="2:7" ht="19.5" customHeight="1">
      <c r="B372" s="35"/>
      <c r="C372" s="35"/>
      <c r="D372" s="35"/>
      <c r="E372" s="35"/>
      <c r="F372" s="35"/>
      <c r="G372" s="35"/>
    </row>
    <row r="373" spans="2:7" ht="19.5" customHeight="1">
      <c r="B373" s="35"/>
      <c r="C373" s="35"/>
      <c r="D373" s="35"/>
      <c r="E373" s="35"/>
      <c r="F373" s="35"/>
      <c r="G373" s="35"/>
    </row>
    <row r="374" spans="2:7" ht="19.5" customHeight="1">
      <c r="B374" s="72" t="s">
        <v>236</v>
      </c>
      <c r="C374" s="72"/>
      <c r="D374" s="73" t="s">
        <v>284</v>
      </c>
      <c r="E374" s="73"/>
      <c r="F374" s="74">
        <v>0</v>
      </c>
      <c r="G374" s="74"/>
    </row>
    <row r="375" spans="2:7" ht="19.5" customHeight="1">
      <c r="B375" s="75" t="s">
        <v>238</v>
      </c>
      <c r="C375" s="75"/>
      <c r="D375" s="73"/>
      <c r="E375" s="73"/>
      <c r="F375" s="74"/>
      <c r="G375" s="74"/>
    </row>
    <row r="376" spans="1:7" ht="37.5" customHeight="1">
      <c r="A376" s="27" t="s">
        <v>472</v>
      </c>
      <c r="B376" s="76" t="s">
        <v>473</v>
      </c>
      <c r="C376" s="76"/>
      <c r="D376" s="77" t="s">
        <v>474</v>
      </c>
      <c r="E376" s="77"/>
      <c r="F376" s="78" t="s">
        <v>475</v>
      </c>
      <c r="G376" s="78"/>
    </row>
    <row r="377" spans="2:7" ht="19.5" customHeight="1">
      <c r="B377" s="28" t="s">
        <v>218</v>
      </c>
      <c r="C377" s="28" t="s">
        <v>219</v>
      </c>
      <c r="D377" s="28" t="s">
        <v>220</v>
      </c>
      <c r="E377" s="28" t="s">
        <v>221</v>
      </c>
      <c r="F377" s="28" t="s">
        <v>222</v>
      </c>
      <c r="G377" s="28" t="s">
        <v>53</v>
      </c>
    </row>
    <row r="378" spans="2:7" ht="19.5" customHeight="1">
      <c r="B378" s="29" t="s">
        <v>460</v>
      </c>
      <c r="C378" s="30" t="s">
        <v>54</v>
      </c>
      <c r="D378" s="31">
        <v>1</v>
      </c>
      <c r="E378" s="32"/>
      <c r="F378" s="33">
        <f aca="true" t="shared" si="18" ref="F378:F386">D378*E378</f>
        <v>0</v>
      </c>
      <c r="G378" s="34" t="s">
        <v>461</v>
      </c>
    </row>
    <row r="379" spans="2:7" ht="19.5" customHeight="1">
      <c r="B379" s="29" t="s">
        <v>476</v>
      </c>
      <c r="C379" s="30" t="s">
        <v>477</v>
      </c>
      <c r="D379" s="31">
        <v>5</v>
      </c>
      <c r="E379" s="32"/>
      <c r="F379" s="33">
        <f t="shared" si="18"/>
        <v>0</v>
      </c>
      <c r="G379" s="34" t="s">
        <v>478</v>
      </c>
    </row>
    <row r="380" spans="2:7" ht="19.5" customHeight="1">
      <c r="B380" s="29" t="s">
        <v>479</v>
      </c>
      <c r="C380" s="30" t="s">
        <v>87</v>
      </c>
      <c r="D380" s="31">
        <v>10</v>
      </c>
      <c r="E380" s="32"/>
      <c r="F380" s="33">
        <f t="shared" si="18"/>
        <v>0</v>
      </c>
      <c r="G380" s="34" t="s">
        <v>480</v>
      </c>
    </row>
    <row r="381" spans="2:7" ht="19.5" customHeight="1">
      <c r="B381" s="29" t="s">
        <v>481</v>
      </c>
      <c r="C381" s="30" t="s">
        <v>224</v>
      </c>
      <c r="D381" s="31">
        <v>1.2</v>
      </c>
      <c r="E381" s="32"/>
      <c r="F381" s="33">
        <f t="shared" si="18"/>
        <v>0</v>
      </c>
      <c r="G381" s="34" t="s">
        <v>482</v>
      </c>
    </row>
    <row r="382" spans="2:7" ht="19.5" customHeight="1">
      <c r="B382" s="29" t="s">
        <v>483</v>
      </c>
      <c r="C382" s="30" t="s">
        <v>227</v>
      </c>
      <c r="D382" s="31">
        <v>0.2</v>
      </c>
      <c r="E382" s="32"/>
      <c r="F382" s="33">
        <f t="shared" si="18"/>
        <v>0</v>
      </c>
      <c r="G382" s="34" t="s">
        <v>484</v>
      </c>
    </row>
    <row r="383" spans="2:7" ht="19.5" customHeight="1">
      <c r="B383" s="29" t="s">
        <v>485</v>
      </c>
      <c r="C383" s="30" t="s">
        <v>87</v>
      </c>
      <c r="D383" s="31">
        <v>10</v>
      </c>
      <c r="E383" s="32"/>
      <c r="F383" s="33">
        <f t="shared" si="18"/>
        <v>0</v>
      </c>
      <c r="G383" s="34" t="s">
        <v>486</v>
      </c>
    </row>
    <row r="384" spans="2:7" ht="19.5" customHeight="1">
      <c r="B384" s="29" t="s">
        <v>487</v>
      </c>
      <c r="C384" s="30" t="s">
        <v>227</v>
      </c>
      <c r="D384" s="31">
        <v>0.2</v>
      </c>
      <c r="E384" s="32"/>
      <c r="F384" s="33">
        <f t="shared" si="18"/>
        <v>0</v>
      </c>
      <c r="G384" s="34" t="s">
        <v>488</v>
      </c>
    </row>
    <row r="385" spans="2:7" ht="19.5" customHeight="1">
      <c r="B385" s="29" t="s">
        <v>489</v>
      </c>
      <c r="C385" s="30" t="s">
        <v>54</v>
      </c>
      <c r="D385" s="31">
        <v>1</v>
      </c>
      <c r="E385" s="32"/>
      <c r="F385" s="33">
        <f t="shared" si="18"/>
        <v>0</v>
      </c>
      <c r="G385" s="34" t="s">
        <v>490</v>
      </c>
    </row>
    <row r="386" spans="2:7" ht="19.5" customHeight="1">
      <c r="B386" s="29" t="s">
        <v>235</v>
      </c>
      <c r="C386" s="30" t="s">
        <v>94</v>
      </c>
      <c r="D386" s="31">
        <v>1</v>
      </c>
      <c r="E386" s="32"/>
      <c r="F386" s="33">
        <f t="shared" si="18"/>
        <v>0</v>
      </c>
      <c r="G386" s="34"/>
    </row>
    <row r="387" spans="2:7" ht="19.5" customHeight="1">
      <c r="B387" s="35"/>
      <c r="C387" s="35"/>
      <c r="D387" s="35"/>
      <c r="E387" s="35"/>
      <c r="F387" s="35"/>
      <c r="G387" s="35"/>
    </row>
    <row r="388" spans="2:7" ht="19.5" customHeight="1">
      <c r="B388" s="35"/>
      <c r="C388" s="35"/>
      <c r="D388" s="35"/>
      <c r="E388" s="35"/>
      <c r="F388" s="35"/>
      <c r="G388" s="35"/>
    </row>
    <row r="389" spans="2:7" ht="19.5" customHeight="1">
      <c r="B389" s="35"/>
      <c r="C389" s="35"/>
      <c r="D389" s="35"/>
      <c r="E389" s="35"/>
      <c r="F389" s="35"/>
      <c r="G389" s="35"/>
    </row>
    <row r="390" spans="2:7" ht="19.5" customHeight="1">
      <c r="B390" s="72" t="s">
        <v>236</v>
      </c>
      <c r="C390" s="72"/>
      <c r="D390" s="73" t="s">
        <v>491</v>
      </c>
      <c r="E390" s="73"/>
      <c r="F390" s="74">
        <v>0</v>
      </c>
      <c r="G390" s="74"/>
    </row>
    <row r="391" spans="2:7" ht="19.5" customHeight="1">
      <c r="B391" s="75" t="s">
        <v>238</v>
      </c>
      <c r="C391" s="75"/>
      <c r="D391" s="73"/>
      <c r="E391" s="73"/>
      <c r="F391" s="74"/>
      <c r="G391" s="74"/>
    </row>
    <row r="392" spans="1:7" ht="37.5" customHeight="1">
      <c r="A392" s="27" t="s">
        <v>492</v>
      </c>
      <c r="B392" s="76" t="s">
        <v>493</v>
      </c>
      <c r="C392" s="76"/>
      <c r="D392" s="77" t="s">
        <v>241</v>
      </c>
      <c r="E392" s="77"/>
      <c r="F392" s="78" t="s">
        <v>494</v>
      </c>
      <c r="G392" s="78"/>
    </row>
    <row r="393" spans="2:7" ht="19.5" customHeight="1">
      <c r="B393" s="28" t="s">
        <v>218</v>
      </c>
      <c r="C393" s="28" t="s">
        <v>219</v>
      </c>
      <c r="D393" s="28" t="s">
        <v>220</v>
      </c>
      <c r="E393" s="28" t="s">
        <v>221</v>
      </c>
      <c r="F393" s="28" t="s">
        <v>222</v>
      </c>
      <c r="G393" s="28" t="s">
        <v>53</v>
      </c>
    </row>
    <row r="394" spans="2:7" ht="19.5" customHeight="1">
      <c r="B394" s="29" t="s">
        <v>460</v>
      </c>
      <c r="C394" s="30" t="s">
        <v>54</v>
      </c>
      <c r="D394" s="31">
        <v>1</v>
      </c>
      <c r="E394" s="32"/>
      <c r="F394" s="33">
        <f aca="true" t="shared" si="19" ref="F394:F400">D394*E394</f>
        <v>0</v>
      </c>
      <c r="G394" s="34" t="s">
        <v>461</v>
      </c>
    </row>
    <row r="395" spans="2:7" ht="19.5" customHeight="1">
      <c r="B395" s="29" t="s">
        <v>479</v>
      </c>
      <c r="C395" s="30" t="s">
        <v>87</v>
      </c>
      <c r="D395" s="31">
        <v>3</v>
      </c>
      <c r="E395" s="32"/>
      <c r="F395" s="33">
        <f t="shared" si="19"/>
        <v>0</v>
      </c>
      <c r="G395" s="34" t="s">
        <v>480</v>
      </c>
    </row>
    <row r="396" spans="2:7" ht="19.5" customHeight="1">
      <c r="B396" s="29" t="s">
        <v>483</v>
      </c>
      <c r="C396" s="30" t="s">
        <v>227</v>
      </c>
      <c r="D396" s="31">
        <v>0.1</v>
      </c>
      <c r="E396" s="32"/>
      <c r="F396" s="33">
        <f t="shared" si="19"/>
        <v>0</v>
      </c>
      <c r="G396" s="34" t="s">
        <v>484</v>
      </c>
    </row>
    <row r="397" spans="2:7" ht="19.5" customHeight="1">
      <c r="B397" s="29" t="s">
        <v>485</v>
      </c>
      <c r="C397" s="30" t="s">
        <v>87</v>
      </c>
      <c r="D397" s="31">
        <v>3</v>
      </c>
      <c r="E397" s="32"/>
      <c r="F397" s="33">
        <f t="shared" si="19"/>
        <v>0</v>
      </c>
      <c r="G397" s="34" t="s">
        <v>486</v>
      </c>
    </row>
    <row r="398" spans="2:7" ht="19.5" customHeight="1">
      <c r="B398" s="29" t="s">
        <v>487</v>
      </c>
      <c r="C398" s="30" t="s">
        <v>227</v>
      </c>
      <c r="D398" s="31">
        <v>0.1</v>
      </c>
      <c r="E398" s="32"/>
      <c r="F398" s="33">
        <f t="shared" si="19"/>
        <v>0</v>
      </c>
      <c r="G398" s="34" t="s">
        <v>488</v>
      </c>
    </row>
    <row r="399" spans="2:7" ht="19.5" customHeight="1">
      <c r="B399" s="29" t="s">
        <v>489</v>
      </c>
      <c r="C399" s="30" t="s">
        <v>54</v>
      </c>
      <c r="D399" s="31">
        <v>1</v>
      </c>
      <c r="E399" s="32"/>
      <c r="F399" s="33">
        <f t="shared" si="19"/>
        <v>0</v>
      </c>
      <c r="G399" s="34" t="s">
        <v>490</v>
      </c>
    </row>
    <row r="400" spans="2:7" ht="19.5" customHeight="1">
      <c r="B400" s="29" t="s">
        <v>235</v>
      </c>
      <c r="C400" s="30" t="s">
        <v>61</v>
      </c>
      <c r="D400" s="31">
        <v>1</v>
      </c>
      <c r="E400" s="32"/>
      <c r="F400" s="33">
        <f t="shared" si="19"/>
        <v>0</v>
      </c>
      <c r="G400" s="34"/>
    </row>
    <row r="401" spans="2:7" ht="19.5" customHeight="1">
      <c r="B401" s="35"/>
      <c r="C401" s="35"/>
      <c r="D401" s="35"/>
      <c r="E401" s="35"/>
      <c r="F401" s="35"/>
      <c r="G401" s="35"/>
    </row>
    <row r="402" spans="2:7" ht="19.5" customHeight="1">
      <c r="B402" s="35"/>
      <c r="C402" s="35"/>
      <c r="D402" s="35"/>
      <c r="E402" s="35"/>
      <c r="F402" s="35"/>
      <c r="G402" s="35"/>
    </row>
    <row r="403" spans="2:7" ht="19.5" customHeight="1">
      <c r="B403" s="35"/>
      <c r="C403" s="35"/>
      <c r="D403" s="35"/>
      <c r="E403" s="35"/>
      <c r="F403" s="35"/>
      <c r="G403" s="35"/>
    </row>
    <row r="404" spans="2:7" ht="19.5" customHeight="1">
      <c r="B404" s="35"/>
      <c r="C404" s="35"/>
      <c r="D404" s="35"/>
      <c r="E404" s="35"/>
      <c r="F404" s="35"/>
      <c r="G404" s="35"/>
    </row>
    <row r="405" spans="2:7" ht="19.5" customHeight="1">
      <c r="B405" s="35"/>
      <c r="C405" s="35"/>
      <c r="D405" s="35"/>
      <c r="E405" s="35"/>
      <c r="F405" s="35"/>
      <c r="G405" s="35"/>
    </row>
    <row r="406" spans="2:7" ht="19.5" customHeight="1">
      <c r="B406" s="72" t="s">
        <v>236</v>
      </c>
      <c r="C406" s="72"/>
      <c r="D406" s="73" t="s">
        <v>252</v>
      </c>
      <c r="E406" s="73"/>
      <c r="F406" s="74">
        <v>0</v>
      </c>
      <c r="G406" s="74"/>
    </row>
    <row r="407" spans="2:7" ht="19.5" customHeight="1">
      <c r="B407" s="75" t="s">
        <v>238</v>
      </c>
      <c r="C407" s="75"/>
      <c r="D407" s="73"/>
      <c r="E407" s="73"/>
      <c r="F407" s="74"/>
      <c r="G407" s="74"/>
    </row>
    <row r="408" spans="1:7" ht="37.5" customHeight="1">
      <c r="A408" s="27" t="s">
        <v>495</v>
      </c>
      <c r="B408" s="76" t="s">
        <v>496</v>
      </c>
      <c r="C408" s="76"/>
      <c r="D408" s="77" t="s">
        <v>241</v>
      </c>
      <c r="E408" s="77"/>
      <c r="F408" s="78" t="s">
        <v>497</v>
      </c>
      <c r="G408" s="78"/>
    </row>
    <row r="409" spans="2:7" ht="19.5" customHeight="1">
      <c r="B409" s="28" t="s">
        <v>218</v>
      </c>
      <c r="C409" s="28" t="s">
        <v>219</v>
      </c>
      <c r="D409" s="28" t="s">
        <v>220</v>
      </c>
      <c r="E409" s="28" t="s">
        <v>221</v>
      </c>
      <c r="F409" s="28" t="s">
        <v>222</v>
      </c>
      <c r="G409" s="28" t="s">
        <v>53</v>
      </c>
    </row>
    <row r="410" spans="2:7" ht="19.5" customHeight="1">
      <c r="B410" s="29" t="s">
        <v>498</v>
      </c>
      <c r="C410" s="30" t="s">
        <v>94</v>
      </c>
      <c r="D410" s="31">
        <v>5</v>
      </c>
      <c r="E410" s="32"/>
      <c r="F410" s="33">
        <f aca="true" t="shared" si="20" ref="F410:F415">D410*E410</f>
        <v>0</v>
      </c>
      <c r="G410" s="34" t="s">
        <v>499</v>
      </c>
    </row>
    <row r="411" spans="2:7" ht="19.5" customHeight="1">
      <c r="B411" s="29" t="s">
        <v>500</v>
      </c>
      <c r="C411" s="30" t="s">
        <v>87</v>
      </c>
      <c r="D411" s="31">
        <v>1</v>
      </c>
      <c r="E411" s="32"/>
      <c r="F411" s="33">
        <f t="shared" si="20"/>
        <v>0</v>
      </c>
      <c r="G411" s="34" t="s">
        <v>501</v>
      </c>
    </row>
    <row r="412" spans="2:7" ht="19.5" customHeight="1">
      <c r="B412" s="29" t="s">
        <v>247</v>
      </c>
      <c r="C412" s="30" t="s">
        <v>227</v>
      </c>
      <c r="D412" s="31">
        <v>0.05</v>
      </c>
      <c r="E412" s="32"/>
      <c r="F412" s="33">
        <f t="shared" si="20"/>
        <v>0</v>
      </c>
      <c r="G412" s="34" t="s">
        <v>248</v>
      </c>
    </row>
    <row r="413" spans="2:7" ht="19.5" customHeight="1">
      <c r="B413" s="29" t="s">
        <v>226</v>
      </c>
      <c r="C413" s="30" t="s">
        <v>227</v>
      </c>
      <c r="D413" s="31">
        <v>0.1</v>
      </c>
      <c r="E413" s="32"/>
      <c r="F413" s="33">
        <f t="shared" si="20"/>
        <v>0</v>
      </c>
      <c r="G413" s="34" t="s">
        <v>228</v>
      </c>
    </row>
    <row r="414" spans="2:7" ht="19.5" customHeight="1">
      <c r="B414" s="29" t="s">
        <v>502</v>
      </c>
      <c r="C414" s="30" t="s">
        <v>503</v>
      </c>
      <c r="D414" s="31">
        <v>1</v>
      </c>
      <c r="E414" s="32"/>
      <c r="F414" s="33">
        <f t="shared" si="20"/>
        <v>0</v>
      </c>
      <c r="G414" s="34" t="s">
        <v>504</v>
      </c>
    </row>
    <row r="415" spans="2:7" ht="19.5" customHeight="1">
      <c r="B415" s="29" t="s">
        <v>235</v>
      </c>
      <c r="C415" s="30" t="s">
        <v>61</v>
      </c>
      <c r="D415" s="31">
        <v>1</v>
      </c>
      <c r="E415" s="32"/>
      <c r="F415" s="33">
        <f t="shared" si="20"/>
        <v>0</v>
      </c>
      <c r="G415" s="34"/>
    </row>
    <row r="416" spans="2:7" ht="19.5" customHeight="1">
      <c r="B416" s="35"/>
      <c r="C416" s="35"/>
      <c r="D416" s="35"/>
      <c r="E416" s="35"/>
      <c r="F416" s="35"/>
      <c r="G416" s="35"/>
    </row>
    <row r="417" spans="2:7" ht="19.5" customHeight="1">
      <c r="B417" s="35"/>
      <c r="C417" s="35"/>
      <c r="D417" s="35"/>
      <c r="E417" s="35"/>
      <c r="F417" s="35"/>
      <c r="G417" s="35"/>
    </row>
    <row r="418" spans="2:7" ht="19.5" customHeight="1">
      <c r="B418" s="35"/>
      <c r="C418" s="35"/>
      <c r="D418" s="35"/>
      <c r="E418" s="35"/>
      <c r="F418" s="35"/>
      <c r="G418" s="35"/>
    </row>
    <row r="419" spans="2:7" ht="19.5" customHeight="1">
      <c r="B419" s="35"/>
      <c r="C419" s="35"/>
      <c r="D419" s="35"/>
      <c r="E419" s="35"/>
      <c r="F419" s="35"/>
      <c r="G419" s="35"/>
    </row>
    <row r="420" spans="2:7" ht="19.5" customHeight="1">
      <c r="B420" s="35"/>
      <c r="C420" s="35"/>
      <c r="D420" s="35"/>
      <c r="E420" s="35"/>
      <c r="F420" s="35"/>
      <c r="G420" s="35"/>
    </row>
    <row r="421" spans="2:7" ht="19.5" customHeight="1">
      <c r="B421" s="35"/>
      <c r="C421" s="35"/>
      <c r="D421" s="35"/>
      <c r="E421" s="35"/>
      <c r="F421" s="35"/>
      <c r="G421" s="35"/>
    </row>
    <row r="422" spans="2:7" ht="19.5" customHeight="1">
      <c r="B422" s="72" t="s">
        <v>236</v>
      </c>
      <c r="C422" s="72"/>
      <c r="D422" s="73" t="s">
        <v>252</v>
      </c>
      <c r="E422" s="73"/>
      <c r="F422" s="74">
        <v>0</v>
      </c>
      <c r="G422" s="74"/>
    </row>
    <row r="423" spans="2:7" ht="19.5" customHeight="1">
      <c r="B423" s="75" t="s">
        <v>238</v>
      </c>
      <c r="C423" s="75"/>
      <c r="D423" s="73"/>
      <c r="E423" s="73"/>
      <c r="F423" s="74"/>
      <c r="G423" s="74"/>
    </row>
    <row r="424" spans="1:7" ht="37.5" customHeight="1">
      <c r="A424" s="27" t="s">
        <v>505</v>
      </c>
      <c r="B424" s="76" t="s">
        <v>506</v>
      </c>
      <c r="C424" s="76"/>
      <c r="D424" s="77" t="s">
        <v>255</v>
      </c>
      <c r="E424" s="77"/>
      <c r="F424" s="78" t="s">
        <v>507</v>
      </c>
      <c r="G424" s="78"/>
    </row>
    <row r="425" spans="2:7" ht="19.5" customHeight="1">
      <c r="B425" s="28" t="s">
        <v>218</v>
      </c>
      <c r="C425" s="28" t="s">
        <v>219</v>
      </c>
      <c r="D425" s="28" t="s">
        <v>220</v>
      </c>
      <c r="E425" s="28" t="s">
        <v>221</v>
      </c>
      <c r="F425" s="28" t="s">
        <v>222</v>
      </c>
      <c r="G425" s="28" t="s">
        <v>53</v>
      </c>
    </row>
    <row r="426" spans="2:7" ht="19.5" customHeight="1">
      <c r="B426" s="29" t="s">
        <v>460</v>
      </c>
      <c r="C426" s="30" t="s">
        <v>54</v>
      </c>
      <c r="D426" s="31">
        <v>1</v>
      </c>
      <c r="E426" s="32"/>
      <c r="F426" s="33">
        <f aca="true" t="shared" si="21" ref="F426:F431">D426*E426</f>
        <v>0</v>
      </c>
      <c r="G426" s="34" t="s">
        <v>461</v>
      </c>
    </row>
    <row r="427" spans="2:7" ht="19.5" customHeight="1">
      <c r="B427" s="29" t="s">
        <v>508</v>
      </c>
      <c r="C427" s="30" t="s">
        <v>54</v>
      </c>
      <c r="D427" s="31">
        <v>1</v>
      </c>
      <c r="E427" s="32"/>
      <c r="F427" s="33">
        <f t="shared" si="21"/>
        <v>0</v>
      </c>
      <c r="G427" s="34" t="s">
        <v>509</v>
      </c>
    </row>
    <row r="428" spans="2:7" ht="19.5" customHeight="1">
      <c r="B428" s="29" t="s">
        <v>485</v>
      </c>
      <c r="C428" s="30" t="s">
        <v>87</v>
      </c>
      <c r="D428" s="31">
        <v>13</v>
      </c>
      <c r="E428" s="32"/>
      <c r="F428" s="33">
        <f t="shared" si="21"/>
        <v>0</v>
      </c>
      <c r="G428" s="34" t="s">
        <v>486</v>
      </c>
    </row>
    <row r="429" spans="2:7" ht="19.5" customHeight="1">
      <c r="B429" s="29" t="s">
        <v>487</v>
      </c>
      <c r="C429" s="30" t="s">
        <v>227</v>
      </c>
      <c r="D429" s="31">
        <v>0.25</v>
      </c>
      <c r="E429" s="32"/>
      <c r="F429" s="33">
        <f t="shared" si="21"/>
        <v>0</v>
      </c>
      <c r="G429" s="34" t="s">
        <v>488</v>
      </c>
    </row>
    <row r="430" spans="2:7" ht="19.5" customHeight="1">
      <c r="B430" s="29" t="s">
        <v>489</v>
      </c>
      <c r="C430" s="30" t="s">
        <v>54</v>
      </c>
      <c r="D430" s="31">
        <v>1</v>
      </c>
      <c r="E430" s="32"/>
      <c r="F430" s="33">
        <f t="shared" si="21"/>
        <v>0</v>
      </c>
      <c r="G430" s="34" t="s">
        <v>490</v>
      </c>
    </row>
    <row r="431" spans="2:7" ht="19.5" customHeight="1">
      <c r="B431" s="29" t="s">
        <v>235</v>
      </c>
      <c r="C431" s="30" t="s">
        <v>65</v>
      </c>
      <c r="D431" s="31">
        <v>1</v>
      </c>
      <c r="E431" s="32"/>
      <c r="F431" s="33">
        <f t="shared" si="21"/>
        <v>0</v>
      </c>
      <c r="G431" s="34"/>
    </row>
    <row r="432" spans="2:7" ht="19.5" customHeight="1">
      <c r="B432" s="35"/>
      <c r="C432" s="35"/>
      <c r="D432" s="35"/>
      <c r="E432" s="35"/>
      <c r="F432" s="35"/>
      <c r="G432" s="35"/>
    </row>
    <row r="433" spans="2:7" ht="19.5" customHeight="1">
      <c r="B433" s="35"/>
      <c r="C433" s="35"/>
      <c r="D433" s="35"/>
      <c r="E433" s="35"/>
      <c r="F433" s="35"/>
      <c r="G433" s="35"/>
    </row>
    <row r="434" spans="2:7" ht="19.5" customHeight="1">
      <c r="B434" s="35"/>
      <c r="C434" s="35"/>
      <c r="D434" s="35"/>
      <c r="E434" s="35"/>
      <c r="F434" s="35"/>
      <c r="G434" s="35"/>
    </row>
    <row r="435" spans="2:7" ht="19.5" customHeight="1">
      <c r="B435" s="35"/>
      <c r="C435" s="35"/>
      <c r="D435" s="35"/>
      <c r="E435" s="35"/>
      <c r="F435" s="35"/>
      <c r="G435" s="35"/>
    </row>
    <row r="436" spans="2:7" ht="19.5" customHeight="1">
      <c r="B436" s="35"/>
      <c r="C436" s="35"/>
      <c r="D436" s="35"/>
      <c r="E436" s="35"/>
      <c r="F436" s="35"/>
      <c r="G436" s="35"/>
    </row>
    <row r="437" spans="2:7" ht="19.5" customHeight="1">
      <c r="B437" s="35"/>
      <c r="C437" s="35"/>
      <c r="D437" s="35"/>
      <c r="E437" s="35"/>
      <c r="F437" s="35"/>
      <c r="G437" s="35"/>
    </row>
    <row r="438" spans="2:7" ht="19.5" customHeight="1">
      <c r="B438" s="35"/>
      <c r="C438" s="35"/>
      <c r="D438" s="35"/>
      <c r="E438" s="35"/>
      <c r="F438" s="35"/>
      <c r="G438" s="35"/>
    </row>
    <row r="439" spans="2:7" ht="19.5" customHeight="1">
      <c r="B439" s="35"/>
      <c r="C439" s="35"/>
      <c r="D439" s="35"/>
      <c r="E439" s="35"/>
      <c r="F439" s="35"/>
      <c r="G439" s="35"/>
    </row>
    <row r="440" spans="2:7" ht="19.5" customHeight="1">
      <c r="B440" s="35"/>
      <c r="C440" s="35"/>
      <c r="D440" s="35"/>
      <c r="E440" s="35"/>
      <c r="F440" s="35"/>
      <c r="G440" s="35"/>
    </row>
    <row r="441" spans="2:7" ht="19.5" customHeight="1">
      <c r="B441" s="35"/>
      <c r="C441" s="35"/>
      <c r="D441" s="35"/>
      <c r="E441" s="35"/>
      <c r="F441" s="35"/>
      <c r="G441" s="35"/>
    </row>
    <row r="442" spans="2:7" ht="19.5" customHeight="1">
      <c r="B442" s="35"/>
      <c r="C442" s="35"/>
      <c r="D442" s="35"/>
      <c r="E442" s="35"/>
      <c r="F442" s="35"/>
      <c r="G442" s="35"/>
    </row>
    <row r="443" spans="2:7" ht="19.5" customHeight="1">
      <c r="B443" s="35"/>
      <c r="C443" s="35"/>
      <c r="D443" s="35"/>
      <c r="E443" s="35"/>
      <c r="F443" s="35"/>
      <c r="G443" s="35"/>
    </row>
    <row r="444" spans="2:7" ht="19.5" customHeight="1">
      <c r="B444" s="35"/>
      <c r="C444" s="35"/>
      <c r="D444" s="35"/>
      <c r="E444" s="35"/>
      <c r="F444" s="35"/>
      <c r="G444" s="35"/>
    </row>
    <row r="445" spans="2:7" ht="19.5" customHeight="1">
      <c r="B445" s="35"/>
      <c r="C445" s="35"/>
      <c r="D445" s="35"/>
      <c r="E445" s="35"/>
      <c r="F445" s="35"/>
      <c r="G445" s="35"/>
    </row>
    <row r="446" spans="2:7" ht="19.5" customHeight="1">
      <c r="B446" s="35"/>
      <c r="C446" s="35"/>
      <c r="D446" s="35"/>
      <c r="E446" s="35"/>
      <c r="F446" s="35"/>
      <c r="G446" s="35"/>
    </row>
    <row r="447" spans="2:7" ht="19.5" customHeight="1">
      <c r="B447" s="35"/>
      <c r="C447" s="35"/>
      <c r="D447" s="35"/>
      <c r="E447" s="35"/>
      <c r="F447" s="35"/>
      <c r="G447" s="35"/>
    </row>
    <row r="448" spans="2:7" ht="19.5" customHeight="1">
      <c r="B448" s="35"/>
      <c r="C448" s="35"/>
      <c r="D448" s="35"/>
      <c r="E448" s="35"/>
      <c r="F448" s="35"/>
      <c r="G448" s="35"/>
    </row>
    <row r="449" spans="2:7" ht="19.5" customHeight="1">
      <c r="B449" s="35"/>
      <c r="C449" s="35"/>
      <c r="D449" s="35"/>
      <c r="E449" s="35"/>
      <c r="F449" s="35"/>
      <c r="G449" s="35"/>
    </row>
    <row r="450" spans="2:7" ht="19.5" customHeight="1">
      <c r="B450" s="35"/>
      <c r="C450" s="35"/>
      <c r="D450" s="35"/>
      <c r="E450" s="35"/>
      <c r="F450" s="35"/>
      <c r="G450" s="35"/>
    </row>
    <row r="451" spans="2:7" ht="19.5" customHeight="1">
      <c r="B451" s="35"/>
      <c r="C451" s="35"/>
      <c r="D451" s="35"/>
      <c r="E451" s="35"/>
      <c r="F451" s="35"/>
      <c r="G451" s="35"/>
    </row>
    <row r="452" spans="2:7" ht="19.5" customHeight="1">
      <c r="B452" s="35"/>
      <c r="C452" s="35"/>
      <c r="D452" s="35"/>
      <c r="E452" s="35"/>
      <c r="F452" s="35"/>
      <c r="G452" s="35"/>
    </row>
    <row r="453" spans="2:7" ht="19.5" customHeight="1">
      <c r="B453" s="35"/>
      <c r="C453" s="35"/>
      <c r="D453" s="35"/>
      <c r="E453" s="35"/>
      <c r="F453" s="35"/>
      <c r="G453" s="35"/>
    </row>
    <row r="454" spans="2:7" ht="19.5" customHeight="1">
      <c r="B454" s="72" t="s">
        <v>236</v>
      </c>
      <c r="C454" s="72"/>
      <c r="D454" s="73" t="s">
        <v>284</v>
      </c>
      <c r="E454" s="73"/>
      <c r="F454" s="74">
        <v>0</v>
      </c>
      <c r="G454" s="74"/>
    </row>
    <row r="455" spans="2:7" ht="19.5" customHeight="1">
      <c r="B455" s="75" t="s">
        <v>238</v>
      </c>
      <c r="C455" s="75"/>
      <c r="D455" s="73"/>
      <c r="E455" s="73"/>
      <c r="F455" s="74"/>
      <c r="G455" s="74"/>
    </row>
    <row r="456" spans="1:7" ht="37.5" customHeight="1">
      <c r="A456" s="27" t="s">
        <v>510</v>
      </c>
      <c r="B456" s="76" t="s">
        <v>511</v>
      </c>
      <c r="C456" s="76"/>
      <c r="D456" s="77" t="s">
        <v>241</v>
      </c>
      <c r="E456" s="77"/>
      <c r="F456" s="78" t="s">
        <v>512</v>
      </c>
      <c r="G456" s="78"/>
    </row>
    <row r="457" spans="2:7" ht="19.5" customHeight="1">
      <c r="B457" s="28" t="s">
        <v>218</v>
      </c>
      <c r="C457" s="28" t="s">
        <v>219</v>
      </c>
      <c r="D457" s="28" t="s">
        <v>220</v>
      </c>
      <c r="E457" s="28" t="s">
        <v>221</v>
      </c>
      <c r="F457" s="28" t="s">
        <v>222</v>
      </c>
      <c r="G457" s="28" t="s">
        <v>53</v>
      </c>
    </row>
    <row r="458" spans="2:7" ht="19.5" customHeight="1">
      <c r="B458" s="29" t="s">
        <v>513</v>
      </c>
      <c r="C458" s="30" t="s">
        <v>514</v>
      </c>
      <c r="D458" s="31">
        <v>8</v>
      </c>
      <c r="E458" s="32"/>
      <c r="F458" s="33">
        <f aca="true" t="shared" si="22" ref="F458:F469">D458*E458</f>
        <v>0</v>
      </c>
      <c r="G458" s="34" t="s">
        <v>515</v>
      </c>
    </row>
    <row r="459" spans="2:7" ht="19.5" customHeight="1">
      <c r="B459" s="36"/>
      <c r="C459" s="37"/>
      <c r="D459" s="38"/>
      <c r="E459" s="39"/>
      <c r="F459" s="40">
        <f t="shared" si="22"/>
        <v>0</v>
      </c>
      <c r="G459" s="41" t="s">
        <v>516</v>
      </c>
    </row>
    <row r="460" spans="2:7" ht="19.5" customHeight="1">
      <c r="B460" s="29" t="s">
        <v>86</v>
      </c>
      <c r="C460" s="30" t="s">
        <v>87</v>
      </c>
      <c r="D460" s="31">
        <v>1.78</v>
      </c>
      <c r="E460" s="32"/>
      <c r="F460" s="33">
        <f t="shared" si="22"/>
        <v>0</v>
      </c>
      <c r="G460" s="34" t="s">
        <v>517</v>
      </c>
    </row>
    <row r="461" spans="2:7" ht="19.5" customHeight="1">
      <c r="B461" s="36"/>
      <c r="C461" s="37"/>
      <c r="D461" s="38"/>
      <c r="E461" s="39"/>
      <c r="F461" s="40">
        <f t="shared" si="22"/>
        <v>0</v>
      </c>
      <c r="G461" s="41" t="s">
        <v>518</v>
      </c>
    </row>
    <row r="462" spans="2:7" ht="19.5" customHeight="1">
      <c r="B462" s="29" t="s">
        <v>519</v>
      </c>
      <c r="C462" s="30" t="s">
        <v>77</v>
      </c>
      <c r="D462" s="31">
        <v>0.03</v>
      </c>
      <c r="E462" s="32"/>
      <c r="F462" s="33">
        <f t="shared" si="22"/>
        <v>0</v>
      </c>
      <c r="G462" s="34" t="s">
        <v>520</v>
      </c>
    </row>
    <row r="463" spans="2:7" ht="19.5" customHeight="1">
      <c r="B463" s="29" t="s">
        <v>521</v>
      </c>
      <c r="C463" s="30" t="s">
        <v>65</v>
      </c>
      <c r="D463" s="31">
        <v>0.3</v>
      </c>
      <c r="E463" s="32"/>
      <c r="F463" s="33">
        <f t="shared" si="22"/>
        <v>0</v>
      </c>
      <c r="G463" s="34" t="s">
        <v>522</v>
      </c>
    </row>
    <row r="464" spans="2:7" ht="19.5" customHeight="1">
      <c r="B464" s="29" t="s">
        <v>247</v>
      </c>
      <c r="C464" s="30" t="s">
        <v>227</v>
      </c>
      <c r="D464" s="31">
        <v>0.25</v>
      </c>
      <c r="E464" s="32"/>
      <c r="F464" s="33">
        <f t="shared" si="22"/>
        <v>0</v>
      </c>
      <c r="G464" s="34" t="s">
        <v>248</v>
      </c>
    </row>
    <row r="465" spans="2:7" ht="19.5" customHeight="1">
      <c r="B465" s="29" t="s">
        <v>226</v>
      </c>
      <c r="C465" s="30" t="s">
        <v>227</v>
      </c>
      <c r="D465" s="31">
        <v>0.75</v>
      </c>
      <c r="E465" s="32"/>
      <c r="F465" s="33">
        <f t="shared" si="22"/>
        <v>0</v>
      </c>
      <c r="G465" s="34" t="s">
        <v>228</v>
      </c>
    </row>
    <row r="466" spans="2:7" ht="19.5" customHeight="1">
      <c r="B466" s="29" t="s">
        <v>523</v>
      </c>
      <c r="C466" s="30" t="s">
        <v>524</v>
      </c>
      <c r="D466" s="31">
        <v>1</v>
      </c>
      <c r="E466" s="32"/>
      <c r="F466" s="33">
        <f t="shared" si="22"/>
        <v>0</v>
      </c>
      <c r="G466" s="34" t="s">
        <v>525</v>
      </c>
    </row>
    <row r="467" spans="2:7" ht="19.5" customHeight="1">
      <c r="B467" s="36"/>
      <c r="C467" s="37"/>
      <c r="D467" s="38"/>
      <c r="E467" s="39"/>
      <c r="F467" s="40">
        <f t="shared" si="22"/>
        <v>0</v>
      </c>
      <c r="G467" s="41" t="s">
        <v>526</v>
      </c>
    </row>
    <row r="468" spans="2:7" ht="19.5" customHeight="1">
      <c r="B468" s="29" t="s">
        <v>489</v>
      </c>
      <c r="C468" s="30" t="s">
        <v>54</v>
      </c>
      <c r="D468" s="31">
        <v>1</v>
      </c>
      <c r="E468" s="32"/>
      <c r="F468" s="33">
        <f t="shared" si="22"/>
        <v>0</v>
      </c>
      <c r="G468" s="34" t="s">
        <v>490</v>
      </c>
    </row>
    <row r="469" spans="2:7" ht="19.5" customHeight="1">
      <c r="B469" s="29" t="s">
        <v>235</v>
      </c>
      <c r="C469" s="30" t="s">
        <v>61</v>
      </c>
      <c r="D469" s="31">
        <v>1.2</v>
      </c>
      <c r="E469" s="32"/>
      <c r="F469" s="33">
        <f t="shared" si="22"/>
        <v>0</v>
      </c>
      <c r="G469" s="34"/>
    </row>
    <row r="470" spans="2:7" ht="19.5" customHeight="1">
      <c r="B470" s="29" t="s">
        <v>251</v>
      </c>
      <c r="C470" s="30" t="s">
        <v>61</v>
      </c>
      <c r="D470" s="31">
        <v>1</v>
      </c>
      <c r="E470" s="32"/>
      <c r="F470" s="33">
        <v>0</v>
      </c>
      <c r="G470" s="34"/>
    </row>
    <row r="471" spans="2:7" ht="19.5" customHeight="1">
      <c r="B471" s="35"/>
      <c r="C471" s="35"/>
      <c r="D471" s="35"/>
      <c r="E471" s="35"/>
      <c r="F471" s="35"/>
      <c r="G471" s="35"/>
    </row>
    <row r="472" spans="2:7" ht="19.5" customHeight="1">
      <c r="B472" s="35"/>
      <c r="C472" s="35"/>
      <c r="D472" s="35"/>
      <c r="E472" s="35"/>
      <c r="F472" s="35"/>
      <c r="G472" s="35"/>
    </row>
    <row r="473" spans="2:7" ht="19.5" customHeight="1">
      <c r="B473" s="35"/>
      <c r="C473" s="35"/>
      <c r="D473" s="35"/>
      <c r="E473" s="35"/>
      <c r="F473" s="35"/>
      <c r="G473" s="35"/>
    </row>
    <row r="474" spans="2:7" ht="19.5" customHeight="1">
      <c r="B474" s="35"/>
      <c r="C474" s="35"/>
      <c r="D474" s="35"/>
      <c r="E474" s="35"/>
      <c r="F474" s="35"/>
      <c r="G474" s="35"/>
    </row>
    <row r="475" spans="2:7" ht="19.5" customHeight="1">
      <c r="B475" s="35"/>
      <c r="C475" s="35"/>
      <c r="D475" s="35"/>
      <c r="E475" s="35"/>
      <c r="F475" s="35"/>
      <c r="G475" s="35"/>
    </row>
    <row r="476" spans="2:7" ht="19.5" customHeight="1">
      <c r="B476" s="35"/>
      <c r="C476" s="35"/>
      <c r="D476" s="35"/>
      <c r="E476" s="35"/>
      <c r="F476" s="35"/>
      <c r="G476" s="35"/>
    </row>
    <row r="477" spans="2:7" ht="19.5" customHeight="1">
      <c r="B477" s="35"/>
      <c r="C477" s="35"/>
      <c r="D477" s="35"/>
      <c r="E477" s="35"/>
      <c r="F477" s="35"/>
      <c r="G477" s="35"/>
    </row>
    <row r="478" spans="2:7" ht="19.5" customHeight="1">
      <c r="B478" s="35"/>
      <c r="C478" s="35"/>
      <c r="D478" s="35"/>
      <c r="E478" s="35"/>
      <c r="F478" s="35"/>
      <c r="G478" s="35"/>
    </row>
    <row r="479" spans="2:7" ht="19.5" customHeight="1">
      <c r="B479" s="35"/>
      <c r="C479" s="35"/>
      <c r="D479" s="35"/>
      <c r="E479" s="35"/>
      <c r="F479" s="35"/>
      <c r="G479" s="35"/>
    </row>
    <row r="480" spans="2:7" ht="19.5" customHeight="1">
      <c r="B480" s="35"/>
      <c r="C480" s="35"/>
      <c r="D480" s="35"/>
      <c r="E480" s="35"/>
      <c r="F480" s="35"/>
      <c r="G480" s="35"/>
    </row>
    <row r="481" spans="2:7" ht="19.5" customHeight="1">
      <c r="B481" s="35"/>
      <c r="C481" s="35"/>
      <c r="D481" s="35"/>
      <c r="E481" s="35"/>
      <c r="F481" s="35"/>
      <c r="G481" s="35"/>
    </row>
    <row r="482" spans="2:7" ht="19.5" customHeight="1">
      <c r="B482" s="35"/>
      <c r="C482" s="35"/>
      <c r="D482" s="35"/>
      <c r="E482" s="35"/>
      <c r="F482" s="35"/>
      <c r="G482" s="35"/>
    </row>
    <row r="483" spans="2:7" ht="19.5" customHeight="1">
      <c r="B483" s="35"/>
      <c r="C483" s="35"/>
      <c r="D483" s="35"/>
      <c r="E483" s="35"/>
      <c r="F483" s="35"/>
      <c r="G483" s="35"/>
    </row>
    <row r="484" spans="2:7" ht="19.5" customHeight="1">
      <c r="B484" s="35"/>
      <c r="C484" s="35"/>
      <c r="D484" s="35"/>
      <c r="E484" s="35"/>
      <c r="F484" s="35"/>
      <c r="G484" s="35"/>
    </row>
    <row r="485" spans="2:7" ht="19.5" customHeight="1">
      <c r="B485" s="35"/>
      <c r="C485" s="35"/>
      <c r="D485" s="35"/>
      <c r="E485" s="35"/>
      <c r="F485" s="35"/>
      <c r="G485" s="35"/>
    </row>
    <row r="486" spans="2:7" ht="19.5" customHeight="1">
      <c r="B486" s="72" t="s">
        <v>236</v>
      </c>
      <c r="C486" s="72"/>
      <c r="D486" s="73" t="s">
        <v>252</v>
      </c>
      <c r="E486" s="73"/>
      <c r="F486" s="74">
        <v>0</v>
      </c>
      <c r="G486" s="74"/>
    </row>
    <row r="487" spans="2:7" ht="19.5" customHeight="1">
      <c r="B487" s="75" t="s">
        <v>238</v>
      </c>
      <c r="C487" s="75"/>
      <c r="D487" s="73"/>
      <c r="E487" s="73"/>
      <c r="F487" s="74"/>
      <c r="G487" s="74"/>
    </row>
    <row r="488" spans="1:7" ht="37.5" customHeight="1">
      <c r="A488" s="27" t="s">
        <v>527</v>
      </c>
      <c r="B488" s="76" t="s">
        <v>528</v>
      </c>
      <c r="C488" s="76"/>
      <c r="D488" s="77" t="s">
        <v>529</v>
      </c>
      <c r="E488" s="77"/>
      <c r="F488" s="78" t="s">
        <v>530</v>
      </c>
      <c r="G488" s="78"/>
    </row>
    <row r="489" spans="2:7" ht="19.5" customHeight="1">
      <c r="B489" s="28" t="s">
        <v>218</v>
      </c>
      <c r="C489" s="28" t="s">
        <v>219</v>
      </c>
      <c r="D489" s="28" t="s">
        <v>220</v>
      </c>
      <c r="E489" s="28" t="s">
        <v>221</v>
      </c>
      <c r="F489" s="28" t="s">
        <v>222</v>
      </c>
      <c r="G489" s="28" t="s">
        <v>53</v>
      </c>
    </row>
    <row r="490" spans="2:7" ht="19.5" customHeight="1">
      <c r="B490" s="29" t="s">
        <v>60</v>
      </c>
      <c r="C490" s="30" t="s">
        <v>61</v>
      </c>
      <c r="D490" s="31">
        <v>5.24</v>
      </c>
      <c r="E490" s="32"/>
      <c r="F490" s="33">
        <f aca="true" t="shared" si="23" ref="F490:F505">D490*E490</f>
        <v>0</v>
      </c>
      <c r="G490" s="34" t="s">
        <v>531</v>
      </c>
    </row>
    <row r="491" spans="2:7" ht="19.5" customHeight="1">
      <c r="B491" s="36"/>
      <c r="C491" s="37"/>
      <c r="D491" s="38"/>
      <c r="E491" s="39"/>
      <c r="F491" s="40">
        <f t="shared" si="23"/>
        <v>0</v>
      </c>
      <c r="G491" s="41" t="s">
        <v>532</v>
      </c>
    </row>
    <row r="492" spans="2:7" ht="19.5" customHeight="1">
      <c r="B492" s="29" t="s">
        <v>76</v>
      </c>
      <c r="C492" s="30" t="s">
        <v>77</v>
      </c>
      <c r="D492" s="31">
        <v>0.396</v>
      </c>
      <c r="E492" s="32"/>
      <c r="F492" s="33">
        <f t="shared" si="23"/>
        <v>0</v>
      </c>
      <c r="G492" s="34" t="s">
        <v>533</v>
      </c>
    </row>
    <row r="493" spans="2:7" ht="19.5" customHeight="1">
      <c r="B493" s="36"/>
      <c r="C493" s="37"/>
      <c r="D493" s="38"/>
      <c r="E493" s="39"/>
      <c r="F493" s="40">
        <f t="shared" si="23"/>
        <v>0</v>
      </c>
      <c r="G493" s="41" t="s">
        <v>534</v>
      </c>
    </row>
    <row r="494" spans="2:7" ht="19.5" customHeight="1">
      <c r="B494" s="29" t="s">
        <v>535</v>
      </c>
      <c r="C494" s="30" t="s">
        <v>54</v>
      </c>
      <c r="D494" s="31">
        <v>1</v>
      </c>
      <c r="E494" s="32"/>
      <c r="F494" s="33">
        <f t="shared" si="23"/>
        <v>0</v>
      </c>
      <c r="G494" s="34" t="s">
        <v>536</v>
      </c>
    </row>
    <row r="495" spans="2:7" ht="19.5" customHeight="1">
      <c r="B495" s="36"/>
      <c r="C495" s="37"/>
      <c r="D495" s="38"/>
      <c r="E495" s="39"/>
      <c r="F495" s="40">
        <f t="shared" si="23"/>
        <v>0</v>
      </c>
      <c r="G495" s="41" t="s">
        <v>537</v>
      </c>
    </row>
    <row r="496" spans="2:7" ht="19.5" customHeight="1">
      <c r="B496" s="29" t="s">
        <v>79</v>
      </c>
      <c r="C496" s="30" t="s">
        <v>77</v>
      </c>
      <c r="D496" s="31">
        <v>0.396</v>
      </c>
      <c r="E496" s="32"/>
      <c r="F496" s="33">
        <f t="shared" si="23"/>
        <v>0</v>
      </c>
      <c r="G496" s="34" t="s">
        <v>538</v>
      </c>
    </row>
    <row r="497" spans="2:7" ht="19.5" customHeight="1">
      <c r="B497" s="36"/>
      <c r="C497" s="37"/>
      <c r="D497" s="38"/>
      <c r="E497" s="39"/>
      <c r="F497" s="40">
        <f t="shared" si="23"/>
        <v>0</v>
      </c>
      <c r="G497" s="41" t="s">
        <v>539</v>
      </c>
    </row>
    <row r="498" spans="2:7" ht="19.5" customHeight="1">
      <c r="B498" s="29" t="s">
        <v>83</v>
      </c>
      <c r="C498" s="30" t="s">
        <v>65</v>
      </c>
      <c r="D498" s="31">
        <v>0.669</v>
      </c>
      <c r="E498" s="32"/>
      <c r="F498" s="33">
        <f t="shared" si="23"/>
        <v>0</v>
      </c>
      <c r="G498" s="34" t="s">
        <v>540</v>
      </c>
    </row>
    <row r="499" spans="2:7" ht="19.5" customHeight="1">
      <c r="B499" s="36"/>
      <c r="C499" s="37"/>
      <c r="D499" s="38"/>
      <c r="E499" s="39"/>
      <c r="F499" s="40">
        <f t="shared" si="23"/>
        <v>0</v>
      </c>
      <c r="G499" s="41" t="s">
        <v>541</v>
      </c>
    </row>
    <row r="500" spans="2:7" ht="19.5" customHeight="1">
      <c r="B500" s="29" t="s">
        <v>86</v>
      </c>
      <c r="C500" s="30" t="s">
        <v>87</v>
      </c>
      <c r="D500" s="31">
        <v>24.56</v>
      </c>
      <c r="E500" s="32"/>
      <c r="F500" s="33">
        <f t="shared" si="23"/>
        <v>0</v>
      </c>
      <c r="G500" s="34" t="s">
        <v>517</v>
      </c>
    </row>
    <row r="501" spans="2:7" ht="19.5" customHeight="1">
      <c r="B501" s="36"/>
      <c r="C501" s="37"/>
      <c r="D501" s="38"/>
      <c r="E501" s="39"/>
      <c r="F501" s="40">
        <f t="shared" si="23"/>
        <v>0</v>
      </c>
      <c r="G501" s="41" t="s">
        <v>518</v>
      </c>
    </row>
    <row r="502" spans="2:7" ht="19.5" customHeight="1">
      <c r="B502" s="29" t="s">
        <v>542</v>
      </c>
      <c r="C502" s="30" t="s">
        <v>77</v>
      </c>
      <c r="D502" s="31">
        <v>0.396</v>
      </c>
      <c r="E502" s="32"/>
      <c r="F502" s="33">
        <f t="shared" si="23"/>
        <v>0</v>
      </c>
      <c r="G502" s="34" t="s">
        <v>543</v>
      </c>
    </row>
    <row r="503" spans="2:7" ht="19.5" customHeight="1">
      <c r="B503" s="29" t="s">
        <v>544</v>
      </c>
      <c r="C503" s="30" t="s">
        <v>54</v>
      </c>
      <c r="D503" s="31">
        <v>1</v>
      </c>
      <c r="E503" s="32"/>
      <c r="F503" s="33">
        <f t="shared" si="23"/>
        <v>0</v>
      </c>
      <c r="G503" s="34" t="s">
        <v>545</v>
      </c>
    </row>
    <row r="504" spans="2:7" ht="19.5" customHeight="1">
      <c r="B504" s="29" t="s">
        <v>546</v>
      </c>
      <c r="C504" s="30" t="s">
        <v>54</v>
      </c>
      <c r="D504" s="31">
        <v>1</v>
      </c>
      <c r="E504" s="32"/>
      <c r="F504" s="33">
        <f t="shared" si="23"/>
        <v>0</v>
      </c>
      <c r="G504" s="34" t="s">
        <v>547</v>
      </c>
    </row>
    <row r="505" spans="2:7" ht="19.5" customHeight="1">
      <c r="B505" s="29" t="s">
        <v>235</v>
      </c>
      <c r="C505" s="30" t="s">
        <v>140</v>
      </c>
      <c r="D505" s="31">
        <v>1</v>
      </c>
      <c r="E505" s="32"/>
      <c r="F505" s="33">
        <f t="shared" si="23"/>
        <v>0</v>
      </c>
      <c r="G505" s="34"/>
    </row>
    <row r="506" spans="2:7" ht="19.5" customHeight="1">
      <c r="B506" s="35"/>
      <c r="C506" s="35"/>
      <c r="D506" s="35"/>
      <c r="E506" s="35"/>
      <c r="F506" s="35"/>
      <c r="G506" s="35"/>
    </row>
    <row r="507" spans="2:7" ht="19.5" customHeight="1">
      <c r="B507" s="35"/>
      <c r="C507" s="35"/>
      <c r="D507" s="35"/>
      <c r="E507" s="35"/>
      <c r="F507" s="35"/>
      <c r="G507" s="35"/>
    </row>
    <row r="508" spans="2:7" ht="19.5" customHeight="1">
      <c r="B508" s="35"/>
      <c r="C508" s="35"/>
      <c r="D508" s="35"/>
      <c r="E508" s="35"/>
      <c r="F508" s="35"/>
      <c r="G508" s="35"/>
    </row>
    <row r="509" spans="2:7" ht="19.5" customHeight="1">
      <c r="B509" s="35"/>
      <c r="C509" s="35"/>
      <c r="D509" s="35"/>
      <c r="E509" s="35"/>
      <c r="F509" s="35"/>
      <c r="G509" s="35"/>
    </row>
    <row r="510" spans="2:7" ht="19.5" customHeight="1">
      <c r="B510" s="35"/>
      <c r="C510" s="35"/>
      <c r="D510" s="35"/>
      <c r="E510" s="35"/>
      <c r="F510" s="35"/>
      <c r="G510" s="35"/>
    </row>
    <row r="511" spans="2:7" ht="19.5" customHeight="1">
      <c r="B511" s="35"/>
      <c r="C511" s="35"/>
      <c r="D511" s="35"/>
      <c r="E511" s="35"/>
      <c r="F511" s="35"/>
      <c r="G511" s="35"/>
    </row>
    <row r="512" spans="2:7" ht="19.5" customHeight="1">
      <c r="B512" s="35"/>
      <c r="C512" s="35"/>
      <c r="D512" s="35"/>
      <c r="E512" s="35"/>
      <c r="F512" s="35"/>
      <c r="G512" s="35"/>
    </row>
    <row r="513" spans="2:7" ht="19.5" customHeight="1">
      <c r="B513" s="35"/>
      <c r="C513" s="35"/>
      <c r="D513" s="35"/>
      <c r="E513" s="35"/>
      <c r="F513" s="35"/>
      <c r="G513" s="35"/>
    </row>
    <row r="514" spans="2:7" ht="19.5" customHeight="1">
      <c r="B514" s="35"/>
      <c r="C514" s="35"/>
      <c r="D514" s="35"/>
      <c r="E514" s="35"/>
      <c r="F514" s="35"/>
      <c r="G514" s="35"/>
    </row>
    <row r="515" spans="2:7" ht="19.5" customHeight="1">
      <c r="B515" s="35"/>
      <c r="C515" s="35"/>
      <c r="D515" s="35"/>
      <c r="E515" s="35"/>
      <c r="F515" s="35"/>
      <c r="G515" s="35"/>
    </row>
    <row r="516" spans="2:7" ht="19.5" customHeight="1">
      <c r="B516" s="35"/>
      <c r="C516" s="35"/>
      <c r="D516" s="35"/>
      <c r="E516" s="35"/>
      <c r="F516" s="35"/>
      <c r="G516" s="35"/>
    </row>
    <row r="517" spans="2:7" ht="19.5" customHeight="1">
      <c r="B517" s="35"/>
      <c r="C517" s="35"/>
      <c r="D517" s="35"/>
      <c r="E517" s="35"/>
      <c r="F517" s="35"/>
      <c r="G517" s="35"/>
    </row>
    <row r="518" spans="2:7" ht="19.5" customHeight="1">
      <c r="B518" s="72" t="s">
        <v>236</v>
      </c>
      <c r="C518" s="72"/>
      <c r="D518" s="73" t="s">
        <v>548</v>
      </c>
      <c r="E518" s="73"/>
      <c r="F518" s="74">
        <v>0</v>
      </c>
      <c r="G518" s="74"/>
    </row>
    <row r="519" spans="2:7" ht="19.5" customHeight="1">
      <c r="B519" s="75" t="s">
        <v>238</v>
      </c>
      <c r="C519" s="75"/>
      <c r="D519" s="73"/>
      <c r="E519" s="73"/>
      <c r="F519" s="74"/>
      <c r="G519" s="74"/>
    </row>
    <row r="520" spans="1:7" ht="37.5" customHeight="1">
      <c r="A520" s="27" t="s">
        <v>549</v>
      </c>
      <c r="B520" s="76" t="s">
        <v>550</v>
      </c>
      <c r="C520" s="76"/>
      <c r="D520" s="77" t="s">
        <v>551</v>
      </c>
      <c r="E520" s="77"/>
      <c r="F520" s="78" t="s">
        <v>552</v>
      </c>
      <c r="G520" s="78"/>
    </row>
    <row r="521" spans="2:7" ht="19.5" customHeight="1">
      <c r="B521" s="28" t="s">
        <v>218</v>
      </c>
      <c r="C521" s="28" t="s">
        <v>219</v>
      </c>
      <c r="D521" s="28" t="s">
        <v>220</v>
      </c>
      <c r="E521" s="28" t="s">
        <v>221</v>
      </c>
      <c r="F521" s="28" t="s">
        <v>222</v>
      </c>
      <c r="G521" s="28" t="s">
        <v>53</v>
      </c>
    </row>
    <row r="522" spans="2:7" ht="19.5" customHeight="1">
      <c r="B522" s="29" t="s">
        <v>553</v>
      </c>
      <c r="C522" s="30" t="s">
        <v>224</v>
      </c>
      <c r="D522" s="31">
        <v>0.9</v>
      </c>
      <c r="E522" s="32"/>
      <c r="F522" s="33">
        <f aca="true" t="shared" si="24" ref="F522:F530">D522*E522</f>
        <v>0</v>
      </c>
      <c r="G522" s="34" t="s">
        <v>554</v>
      </c>
    </row>
    <row r="523" spans="2:7" ht="19.5" customHeight="1">
      <c r="B523" s="29" t="s">
        <v>555</v>
      </c>
      <c r="C523" s="30" t="s">
        <v>224</v>
      </c>
      <c r="D523" s="31">
        <v>0.8</v>
      </c>
      <c r="E523" s="32"/>
      <c r="F523" s="33">
        <f t="shared" si="24"/>
        <v>0</v>
      </c>
      <c r="G523" s="34" t="s">
        <v>556</v>
      </c>
    </row>
    <row r="524" spans="2:7" ht="19.5" customHeight="1">
      <c r="B524" s="29" t="s">
        <v>557</v>
      </c>
      <c r="C524" s="30" t="s">
        <v>224</v>
      </c>
      <c r="D524" s="31">
        <v>1</v>
      </c>
      <c r="E524" s="32"/>
      <c r="F524" s="33">
        <f t="shared" si="24"/>
        <v>0</v>
      </c>
      <c r="G524" s="34" t="s">
        <v>558</v>
      </c>
    </row>
    <row r="525" spans="2:7" ht="19.5" customHeight="1">
      <c r="B525" s="29" t="s">
        <v>559</v>
      </c>
      <c r="C525" s="30" t="s">
        <v>224</v>
      </c>
      <c r="D525" s="31">
        <v>1</v>
      </c>
      <c r="E525" s="32"/>
      <c r="F525" s="33">
        <f t="shared" si="24"/>
        <v>0</v>
      </c>
      <c r="G525" s="34" t="s">
        <v>560</v>
      </c>
    </row>
    <row r="526" spans="2:7" ht="19.5" customHeight="1">
      <c r="B526" s="29" t="s">
        <v>561</v>
      </c>
      <c r="C526" s="30" t="s">
        <v>224</v>
      </c>
      <c r="D526" s="31">
        <v>1</v>
      </c>
      <c r="E526" s="32"/>
      <c r="F526" s="33">
        <f t="shared" si="24"/>
        <v>0</v>
      </c>
      <c r="G526" s="34" t="s">
        <v>562</v>
      </c>
    </row>
    <row r="527" spans="2:7" ht="19.5" customHeight="1">
      <c r="B527" s="29" t="s">
        <v>406</v>
      </c>
      <c r="C527" s="30" t="s">
        <v>224</v>
      </c>
      <c r="D527" s="31">
        <v>1</v>
      </c>
      <c r="E527" s="32"/>
      <c r="F527" s="33">
        <f t="shared" si="24"/>
        <v>0</v>
      </c>
      <c r="G527" s="34" t="s">
        <v>407</v>
      </c>
    </row>
    <row r="528" spans="2:7" ht="19.5" customHeight="1">
      <c r="B528" s="29" t="s">
        <v>563</v>
      </c>
      <c r="C528" s="30" t="s">
        <v>224</v>
      </c>
      <c r="D528" s="31">
        <v>0.4</v>
      </c>
      <c r="E528" s="32"/>
      <c r="F528" s="33">
        <f t="shared" si="24"/>
        <v>0</v>
      </c>
      <c r="G528" s="34" t="s">
        <v>564</v>
      </c>
    </row>
    <row r="529" spans="2:7" ht="19.5" customHeight="1">
      <c r="B529" s="29" t="s">
        <v>233</v>
      </c>
      <c r="C529" s="30" t="s">
        <v>54</v>
      </c>
      <c r="D529" s="31">
        <v>1</v>
      </c>
      <c r="E529" s="32"/>
      <c r="F529" s="33">
        <f t="shared" si="24"/>
        <v>0</v>
      </c>
      <c r="G529" s="34" t="s">
        <v>565</v>
      </c>
    </row>
    <row r="530" spans="2:7" ht="19.5" customHeight="1">
      <c r="B530" s="29" t="s">
        <v>235</v>
      </c>
      <c r="C530" s="30" t="s">
        <v>54</v>
      </c>
      <c r="D530" s="31">
        <v>1</v>
      </c>
      <c r="E530" s="32"/>
      <c r="F530" s="33">
        <f t="shared" si="24"/>
        <v>0</v>
      </c>
      <c r="G530" s="34"/>
    </row>
    <row r="531" spans="2:7" ht="19.5" customHeight="1">
      <c r="B531" s="35"/>
      <c r="C531" s="35"/>
      <c r="D531" s="35"/>
      <c r="E531" s="35"/>
      <c r="F531" s="35"/>
      <c r="G531" s="35"/>
    </row>
    <row r="532" spans="2:7" ht="19.5" customHeight="1">
      <c r="B532" s="35"/>
      <c r="C532" s="35"/>
      <c r="D532" s="35"/>
      <c r="E532" s="35"/>
      <c r="F532" s="35"/>
      <c r="G532" s="35"/>
    </row>
    <row r="533" spans="2:7" ht="19.5" customHeight="1">
      <c r="B533" s="35"/>
      <c r="C533" s="35"/>
      <c r="D533" s="35"/>
      <c r="E533" s="35"/>
      <c r="F533" s="35"/>
      <c r="G533" s="35"/>
    </row>
    <row r="534" spans="2:7" ht="19.5" customHeight="1">
      <c r="B534" s="72" t="s">
        <v>236</v>
      </c>
      <c r="C534" s="72"/>
      <c r="D534" s="73" t="s">
        <v>566</v>
      </c>
      <c r="E534" s="73"/>
      <c r="F534" s="74">
        <v>0</v>
      </c>
      <c r="G534" s="74"/>
    </row>
    <row r="535" spans="2:7" ht="19.5" customHeight="1">
      <c r="B535" s="75" t="s">
        <v>238</v>
      </c>
      <c r="C535" s="75"/>
      <c r="D535" s="73"/>
      <c r="E535" s="73"/>
      <c r="F535" s="74"/>
      <c r="G535" s="74"/>
    </row>
    <row r="536" spans="1:7" ht="37.5" customHeight="1">
      <c r="A536" s="27" t="s">
        <v>567</v>
      </c>
      <c r="B536" s="76" t="s">
        <v>568</v>
      </c>
      <c r="C536" s="76"/>
      <c r="D536" s="77" t="s">
        <v>529</v>
      </c>
      <c r="E536" s="77"/>
      <c r="F536" s="78" t="s">
        <v>569</v>
      </c>
      <c r="G536" s="78"/>
    </row>
    <row r="537" spans="2:7" ht="19.5" customHeight="1">
      <c r="B537" s="28" t="s">
        <v>218</v>
      </c>
      <c r="C537" s="28" t="s">
        <v>219</v>
      </c>
      <c r="D537" s="28" t="s">
        <v>220</v>
      </c>
      <c r="E537" s="28" t="s">
        <v>221</v>
      </c>
      <c r="F537" s="28" t="s">
        <v>222</v>
      </c>
      <c r="G537" s="28" t="s">
        <v>53</v>
      </c>
    </row>
    <row r="538" spans="2:7" ht="19.5" customHeight="1">
      <c r="B538" s="29" t="s">
        <v>60</v>
      </c>
      <c r="C538" s="30" t="s">
        <v>61</v>
      </c>
      <c r="D538" s="31">
        <v>2.92</v>
      </c>
      <c r="E538" s="32"/>
      <c r="F538" s="33">
        <f aca="true" t="shared" si="25" ref="F538:F548">D538*E538</f>
        <v>0</v>
      </c>
      <c r="G538" s="34" t="s">
        <v>531</v>
      </c>
    </row>
    <row r="539" spans="2:7" ht="19.5" customHeight="1">
      <c r="B539" s="36"/>
      <c r="C539" s="37"/>
      <c r="D539" s="38"/>
      <c r="E539" s="39"/>
      <c r="F539" s="40">
        <f t="shared" si="25"/>
        <v>0</v>
      </c>
      <c r="G539" s="41" t="s">
        <v>532</v>
      </c>
    </row>
    <row r="540" spans="2:7" ht="19.5" customHeight="1">
      <c r="B540" s="29" t="s">
        <v>76</v>
      </c>
      <c r="C540" s="30" t="s">
        <v>77</v>
      </c>
      <c r="D540" s="31">
        <v>0.123</v>
      </c>
      <c r="E540" s="32"/>
      <c r="F540" s="33">
        <f t="shared" si="25"/>
        <v>0</v>
      </c>
      <c r="G540" s="34" t="s">
        <v>533</v>
      </c>
    </row>
    <row r="541" spans="2:7" ht="19.5" customHeight="1">
      <c r="B541" s="36"/>
      <c r="C541" s="37"/>
      <c r="D541" s="38"/>
      <c r="E541" s="39"/>
      <c r="F541" s="40">
        <f t="shared" si="25"/>
        <v>0</v>
      </c>
      <c r="G541" s="41" t="s">
        <v>534</v>
      </c>
    </row>
    <row r="542" spans="2:7" ht="19.5" customHeight="1">
      <c r="B542" s="29" t="s">
        <v>79</v>
      </c>
      <c r="C542" s="30" t="s">
        <v>77</v>
      </c>
      <c r="D542" s="31">
        <v>0.123</v>
      </c>
      <c r="E542" s="32"/>
      <c r="F542" s="33">
        <f t="shared" si="25"/>
        <v>0</v>
      </c>
      <c r="G542" s="34" t="s">
        <v>538</v>
      </c>
    </row>
    <row r="543" spans="2:7" ht="19.5" customHeight="1">
      <c r="B543" s="36"/>
      <c r="C543" s="37"/>
      <c r="D543" s="38"/>
      <c r="E543" s="39"/>
      <c r="F543" s="40">
        <f t="shared" si="25"/>
        <v>0</v>
      </c>
      <c r="G543" s="41" t="s">
        <v>539</v>
      </c>
    </row>
    <row r="544" spans="2:7" ht="19.5" customHeight="1">
      <c r="B544" s="29" t="s">
        <v>83</v>
      </c>
      <c r="C544" s="30" t="s">
        <v>65</v>
      </c>
      <c r="D544" s="31">
        <v>0.108</v>
      </c>
      <c r="E544" s="32"/>
      <c r="F544" s="33">
        <f t="shared" si="25"/>
        <v>0</v>
      </c>
      <c r="G544" s="34" t="s">
        <v>540</v>
      </c>
    </row>
    <row r="545" spans="2:7" ht="19.5" customHeight="1">
      <c r="B545" s="36"/>
      <c r="C545" s="37"/>
      <c r="D545" s="38"/>
      <c r="E545" s="39"/>
      <c r="F545" s="40">
        <f t="shared" si="25"/>
        <v>0</v>
      </c>
      <c r="G545" s="41" t="s">
        <v>541</v>
      </c>
    </row>
    <row r="546" spans="2:7" ht="19.5" customHeight="1">
      <c r="B546" s="29" t="s">
        <v>542</v>
      </c>
      <c r="C546" s="30" t="s">
        <v>77</v>
      </c>
      <c r="D546" s="31">
        <v>0.123</v>
      </c>
      <c r="E546" s="32"/>
      <c r="F546" s="33">
        <f t="shared" si="25"/>
        <v>0</v>
      </c>
      <c r="G546" s="34" t="s">
        <v>543</v>
      </c>
    </row>
    <row r="547" spans="2:7" ht="19.5" customHeight="1">
      <c r="B547" s="29" t="s">
        <v>570</v>
      </c>
      <c r="C547" s="30" t="s">
        <v>54</v>
      </c>
      <c r="D547" s="31">
        <v>1</v>
      </c>
      <c r="E547" s="32"/>
      <c r="F547" s="33">
        <f t="shared" si="25"/>
        <v>0</v>
      </c>
      <c r="G547" s="34" t="s">
        <v>571</v>
      </c>
    </row>
    <row r="548" spans="2:7" ht="19.5" customHeight="1">
      <c r="B548" s="29" t="s">
        <v>235</v>
      </c>
      <c r="C548" s="30" t="s">
        <v>140</v>
      </c>
      <c r="D548" s="31">
        <v>1</v>
      </c>
      <c r="E548" s="32"/>
      <c r="F548" s="33">
        <f t="shared" si="25"/>
        <v>0</v>
      </c>
      <c r="G548" s="34"/>
    </row>
    <row r="549" spans="2:7" ht="19.5" customHeight="1">
      <c r="B549" s="35"/>
      <c r="C549" s="35"/>
      <c r="D549" s="35"/>
      <c r="E549" s="35"/>
      <c r="F549" s="35"/>
      <c r="G549" s="35"/>
    </row>
    <row r="550" spans="2:7" ht="19.5" customHeight="1">
      <c r="B550" s="72" t="s">
        <v>236</v>
      </c>
      <c r="C550" s="72"/>
      <c r="D550" s="73" t="s">
        <v>548</v>
      </c>
      <c r="E550" s="73"/>
      <c r="F550" s="74">
        <v>0</v>
      </c>
      <c r="G550" s="74"/>
    </row>
    <row r="551" spans="2:7" ht="19.5" customHeight="1">
      <c r="B551" s="75" t="s">
        <v>238</v>
      </c>
      <c r="C551" s="75"/>
      <c r="D551" s="73"/>
      <c r="E551" s="73"/>
      <c r="F551" s="74"/>
      <c r="G551" s="74"/>
    </row>
    <row r="552" spans="1:7" ht="37.5" customHeight="1">
      <c r="A552" s="27" t="s">
        <v>572</v>
      </c>
      <c r="B552" s="76" t="s">
        <v>573</v>
      </c>
      <c r="C552" s="76"/>
      <c r="D552" s="77" t="s">
        <v>529</v>
      </c>
      <c r="E552" s="77"/>
      <c r="F552" s="78" t="s">
        <v>574</v>
      </c>
      <c r="G552" s="78"/>
    </row>
    <row r="553" spans="2:7" ht="19.5" customHeight="1">
      <c r="B553" s="28" t="s">
        <v>218</v>
      </c>
      <c r="C553" s="28" t="s">
        <v>219</v>
      </c>
      <c r="D553" s="28" t="s">
        <v>220</v>
      </c>
      <c r="E553" s="28" t="s">
        <v>221</v>
      </c>
      <c r="F553" s="28" t="s">
        <v>222</v>
      </c>
      <c r="G553" s="28" t="s">
        <v>53</v>
      </c>
    </row>
    <row r="554" spans="2:7" ht="19.5" customHeight="1">
      <c r="B554" s="29" t="s">
        <v>74</v>
      </c>
      <c r="C554" s="30" t="s">
        <v>61</v>
      </c>
      <c r="D554" s="31">
        <v>5.8</v>
      </c>
      <c r="E554" s="32"/>
      <c r="F554" s="33">
        <f aca="true" t="shared" si="26" ref="F554:F573">D554*E554</f>
        <v>0</v>
      </c>
      <c r="G554" s="34" t="s">
        <v>575</v>
      </c>
    </row>
    <row r="555" spans="2:7" ht="19.5" customHeight="1">
      <c r="B555" s="36"/>
      <c r="C555" s="37"/>
      <c r="D555" s="38"/>
      <c r="E555" s="39"/>
      <c r="F555" s="40">
        <f t="shared" si="26"/>
        <v>0</v>
      </c>
      <c r="G555" s="41" t="s">
        <v>576</v>
      </c>
    </row>
    <row r="556" spans="2:7" ht="19.5" customHeight="1">
      <c r="B556" s="29" t="s">
        <v>76</v>
      </c>
      <c r="C556" s="30" t="s">
        <v>77</v>
      </c>
      <c r="D556" s="31">
        <v>0.161</v>
      </c>
      <c r="E556" s="32"/>
      <c r="F556" s="33">
        <f t="shared" si="26"/>
        <v>0</v>
      </c>
      <c r="G556" s="34" t="s">
        <v>533</v>
      </c>
    </row>
    <row r="557" spans="2:7" ht="19.5" customHeight="1">
      <c r="B557" s="36"/>
      <c r="C557" s="37"/>
      <c r="D557" s="38"/>
      <c r="E557" s="39"/>
      <c r="F557" s="40">
        <f t="shared" si="26"/>
        <v>0</v>
      </c>
      <c r="G557" s="41" t="s">
        <v>534</v>
      </c>
    </row>
    <row r="558" spans="2:7" ht="19.5" customHeight="1">
      <c r="B558" s="29" t="s">
        <v>577</v>
      </c>
      <c r="C558" s="30" t="s">
        <v>54</v>
      </c>
      <c r="D558" s="31">
        <v>1</v>
      </c>
      <c r="E558" s="32"/>
      <c r="F558" s="33">
        <f t="shared" si="26"/>
        <v>0</v>
      </c>
      <c r="G558" s="34" t="s">
        <v>578</v>
      </c>
    </row>
    <row r="559" spans="2:7" ht="19.5" customHeight="1">
      <c r="B559" s="29" t="s">
        <v>79</v>
      </c>
      <c r="C559" s="30" t="s">
        <v>77</v>
      </c>
      <c r="D559" s="31">
        <v>0.161</v>
      </c>
      <c r="E559" s="32"/>
      <c r="F559" s="33">
        <f t="shared" si="26"/>
        <v>0</v>
      </c>
      <c r="G559" s="34" t="s">
        <v>538</v>
      </c>
    </row>
    <row r="560" spans="2:7" ht="19.5" customHeight="1">
      <c r="B560" s="36"/>
      <c r="C560" s="37"/>
      <c r="D560" s="38"/>
      <c r="E560" s="39"/>
      <c r="F560" s="40">
        <f t="shared" si="26"/>
        <v>0</v>
      </c>
      <c r="G560" s="41" t="s">
        <v>539</v>
      </c>
    </row>
    <row r="561" spans="2:7" ht="19.5" customHeight="1">
      <c r="B561" s="29" t="s">
        <v>579</v>
      </c>
      <c r="C561" s="30" t="s">
        <v>224</v>
      </c>
      <c r="D561" s="31">
        <v>0.3</v>
      </c>
      <c r="E561" s="32"/>
      <c r="F561" s="33">
        <f t="shared" si="26"/>
        <v>0</v>
      </c>
      <c r="G561" s="34" t="s">
        <v>580</v>
      </c>
    </row>
    <row r="562" spans="2:7" ht="19.5" customHeight="1">
      <c r="B562" s="29" t="s">
        <v>109</v>
      </c>
      <c r="C562" s="30" t="s">
        <v>57</v>
      </c>
      <c r="D562" s="31">
        <v>0.541</v>
      </c>
      <c r="E562" s="32"/>
      <c r="F562" s="33">
        <f t="shared" si="26"/>
        <v>0</v>
      </c>
      <c r="G562" s="34" t="s">
        <v>581</v>
      </c>
    </row>
    <row r="563" spans="2:7" ht="19.5" customHeight="1">
      <c r="B563" s="36"/>
      <c r="C563" s="37"/>
      <c r="D563" s="38"/>
      <c r="E563" s="39"/>
      <c r="F563" s="40">
        <f t="shared" si="26"/>
        <v>0</v>
      </c>
      <c r="G563" s="41" t="s">
        <v>582</v>
      </c>
    </row>
    <row r="564" spans="2:7" ht="19.5" customHeight="1">
      <c r="B564" s="29" t="s">
        <v>69</v>
      </c>
      <c r="C564" s="30" t="s">
        <v>65</v>
      </c>
      <c r="D564" s="31">
        <v>4.025</v>
      </c>
      <c r="E564" s="32"/>
      <c r="F564" s="33">
        <f t="shared" si="26"/>
        <v>0</v>
      </c>
      <c r="G564" s="34" t="s">
        <v>583</v>
      </c>
    </row>
    <row r="565" spans="2:7" ht="19.5" customHeight="1">
      <c r="B565" s="36"/>
      <c r="C565" s="37"/>
      <c r="D565" s="38"/>
      <c r="E565" s="39"/>
      <c r="F565" s="40">
        <f t="shared" si="26"/>
        <v>0</v>
      </c>
      <c r="G565" s="41" t="s">
        <v>584</v>
      </c>
    </row>
    <row r="566" spans="2:7" ht="19.5" customHeight="1">
      <c r="B566" s="29" t="s">
        <v>585</v>
      </c>
      <c r="C566" s="30" t="s">
        <v>54</v>
      </c>
      <c r="D566" s="31">
        <v>1</v>
      </c>
      <c r="E566" s="32"/>
      <c r="F566" s="33">
        <f t="shared" si="26"/>
        <v>0</v>
      </c>
      <c r="G566" s="34" t="s">
        <v>586</v>
      </c>
    </row>
    <row r="567" spans="2:7" ht="19.5" customHeight="1">
      <c r="B567" s="29" t="s">
        <v>587</v>
      </c>
      <c r="C567" s="30" t="s">
        <v>65</v>
      </c>
      <c r="D567" s="31">
        <v>1.013</v>
      </c>
      <c r="E567" s="32"/>
      <c r="F567" s="33">
        <f t="shared" si="26"/>
        <v>0</v>
      </c>
      <c r="G567" s="34" t="s">
        <v>588</v>
      </c>
    </row>
    <row r="568" spans="2:7" ht="19.5" customHeight="1">
      <c r="B568" s="36"/>
      <c r="C568" s="37"/>
      <c r="D568" s="38"/>
      <c r="E568" s="39"/>
      <c r="F568" s="40">
        <f t="shared" si="26"/>
        <v>0</v>
      </c>
      <c r="G568" s="41" t="s">
        <v>589</v>
      </c>
    </row>
    <row r="569" spans="2:7" ht="19.5" customHeight="1">
      <c r="B569" s="29" t="s">
        <v>590</v>
      </c>
      <c r="C569" s="30" t="s">
        <v>514</v>
      </c>
      <c r="D569" s="31">
        <v>4</v>
      </c>
      <c r="E569" s="32"/>
      <c r="F569" s="33">
        <f t="shared" si="26"/>
        <v>0</v>
      </c>
      <c r="G569" s="34" t="s">
        <v>591</v>
      </c>
    </row>
    <row r="570" spans="2:7" ht="19.5" customHeight="1">
      <c r="B570" s="36"/>
      <c r="C570" s="37"/>
      <c r="D570" s="38"/>
      <c r="E570" s="39"/>
      <c r="F570" s="40">
        <f t="shared" si="26"/>
        <v>0</v>
      </c>
      <c r="G570" s="41" t="s">
        <v>589</v>
      </c>
    </row>
    <row r="571" spans="2:7" ht="19.5" customHeight="1">
      <c r="B571" s="29" t="s">
        <v>592</v>
      </c>
      <c r="C571" s="30" t="s">
        <v>54</v>
      </c>
      <c r="D571" s="31">
        <v>1</v>
      </c>
      <c r="E571" s="32"/>
      <c r="F571" s="33">
        <f t="shared" si="26"/>
        <v>0</v>
      </c>
      <c r="G571" s="34" t="s">
        <v>593</v>
      </c>
    </row>
    <row r="572" spans="2:7" ht="19.5" customHeight="1">
      <c r="B572" s="29" t="s">
        <v>418</v>
      </c>
      <c r="C572" s="30" t="s">
        <v>54</v>
      </c>
      <c r="D572" s="31">
        <v>1</v>
      </c>
      <c r="E572" s="32"/>
      <c r="F572" s="33">
        <f t="shared" si="26"/>
        <v>0</v>
      </c>
      <c r="G572" s="34" t="s">
        <v>594</v>
      </c>
    </row>
    <row r="573" spans="2:7" ht="19.5" customHeight="1">
      <c r="B573" s="29" t="s">
        <v>235</v>
      </c>
      <c r="C573" s="30" t="s">
        <v>140</v>
      </c>
      <c r="D573" s="31">
        <v>1</v>
      </c>
      <c r="E573" s="32"/>
      <c r="F573" s="33">
        <f t="shared" si="26"/>
        <v>0</v>
      </c>
      <c r="G573" s="34"/>
    </row>
    <row r="574" spans="2:7" ht="19.5" customHeight="1">
      <c r="B574" s="35"/>
      <c r="C574" s="35"/>
      <c r="D574" s="35"/>
      <c r="E574" s="35"/>
      <c r="F574" s="35"/>
      <c r="G574" s="35"/>
    </row>
    <row r="575" spans="2:7" ht="19.5" customHeight="1">
      <c r="B575" s="35"/>
      <c r="C575" s="35"/>
      <c r="D575" s="35"/>
      <c r="E575" s="35"/>
      <c r="F575" s="35"/>
      <c r="G575" s="35"/>
    </row>
    <row r="576" spans="2:7" ht="19.5" customHeight="1">
      <c r="B576" s="35"/>
      <c r="C576" s="35"/>
      <c r="D576" s="35"/>
      <c r="E576" s="35"/>
      <c r="F576" s="35"/>
      <c r="G576" s="35"/>
    </row>
    <row r="577" spans="2:7" ht="19.5" customHeight="1">
      <c r="B577" s="35"/>
      <c r="C577" s="35"/>
      <c r="D577" s="35"/>
      <c r="E577" s="35"/>
      <c r="F577" s="35"/>
      <c r="G577" s="35"/>
    </row>
    <row r="578" spans="2:7" ht="19.5" customHeight="1">
      <c r="B578" s="35"/>
      <c r="C578" s="35"/>
      <c r="D578" s="35"/>
      <c r="E578" s="35"/>
      <c r="F578" s="35"/>
      <c r="G578" s="35"/>
    </row>
    <row r="579" spans="2:7" ht="19.5" customHeight="1">
      <c r="B579" s="35"/>
      <c r="C579" s="35"/>
      <c r="D579" s="35"/>
      <c r="E579" s="35"/>
      <c r="F579" s="35"/>
      <c r="G579" s="35"/>
    </row>
    <row r="580" spans="2:7" ht="19.5" customHeight="1">
      <c r="B580" s="35"/>
      <c r="C580" s="35"/>
      <c r="D580" s="35"/>
      <c r="E580" s="35"/>
      <c r="F580" s="35"/>
      <c r="G580" s="35"/>
    </row>
    <row r="581" spans="2:7" ht="19.5" customHeight="1">
      <c r="B581" s="35"/>
      <c r="C581" s="35"/>
      <c r="D581" s="35"/>
      <c r="E581" s="35"/>
      <c r="F581" s="35"/>
      <c r="G581" s="35"/>
    </row>
    <row r="582" spans="2:7" ht="19.5" customHeight="1">
      <c r="B582" s="72" t="s">
        <v>236</v>
      </c>
      <c r="C582" s="72"/>
      <c r="D582" s="73" t="s">
        <v>548</v>
      </c>
      <c r="E582" s="73"/>
      <c r="F582" s="74">
        <v>0</v>
      </c>
      <c r="G582" s="74"/>
    </row>
    <row r="583" spans="2:7" ht="19.5" customHeight="1">
      <c r="B583" s="75" t="s">
        <v>238</v>
      </c>
      <c r="C583" s="75"/>
      <c r="D583" s="73"/>
      <c r="E583" s="73"/>
      <c r="F583" s="74"/>
      <c r="G583" s="74"/>
    </row>
    <row r="584" spans="1:7" ht="37.5" customHeight="1">
      <c r="A584" s="27" t="s">
        <v>595</v>
      </c>
      <c r="B584" s="76" t="s">
        <v>596</v>
      </c>
      <c r="C584" s="76"/>
      <c r="D584" s="77" t="s">
        <v>529</v>
      </c>
      <c r="E584" s="77"/>
      <c r="F584" s="78" t="s">
        <v>597</v>
      </c>
      <c r="G584" s="78"/>
    </row>
    <row r="585" spans="2:7" ht="19.5" customHeight="1">
      <c r="B585" s="28" t="s">
        <v>218</v>
      </c>
      <c r="C585" s="28" t="s">
        <v>219</v>
      </c>
      <c r="D585" s="28" t="s">
        <v>220</v>
      </c>
      <c r="E585" s="28" t="s">
        <v>221</v>
      </c>
      <c r="F585" s="28" t="s">
        <v>222</v>
      </c>
      <c r="G585" s="28" t="s">
        <v>53</v>
      </c>
    </row>
    <row r="586" spans="2:7" ht="19.5" customHeight="1">
      <c r="B586" s="29" t="s">
        <v>74</v>
      </c>
      <c r="C586" s="30" t="s">
        <v>61</v>
      </c>
      <c r="D586" s="31">
        <v>6.2</v>
      </c>
      <c r="E586" s="32"/>
      <c r="F586" s="33">
        <f aca="true" t="shared" si="27" ref="F586:F607">D586*E586</f>
        <v>0</v>
      </c>
      <c r="G586" s="34" t="s">
        <v>575</v>
      </c>
    </row>
    <row r="587" spans="2:7" ht="19.5" customHeight="1">
      <c r="B587" s="36"/>
      <c r="C587" s="37"/>
      <c r="D587" s="38"/>
      <c r="E587" s="39"/>
      <c r="F587" s="40">
        <f t="shared" si="27"/>
        <v>0</v>
      </c>
      <c r="G587" s="41" t="s">
        <v>576</v>
      </c>
    </row>
    <row r="588" spans="2:7" ht="19.5" customHeight="1">
      <c r="B588" s="29" t="s">
        <v>76</v>
      </c>
      <c r="C588" s="30" t="s">
        <v>77</v>
      </c>
      <c r="D588" s="31">
        <v>0.276</v>
      </c>
      <c r="E588" s="32"/>
      <c r="F588" s="33">
        <f t="shared" si="27"/>
        <v>0</v>
      </c>
      <c r="G588" s="34" t="s">
        <v>533</v>
      </c>
    </row>
    <row r="589" spans="2:7" ht="19.5" customHeight="1">
      <c r="B589" s="36"/>
      <c r="C589" s="37"/>
      <c r="D589" s="38"/>
      <c r="E589" s="39"/>
      <c r="F589" s="40">
        <f t="shared" si="27"/>
        <v>0</v>
      </c>
      <c r="G589" s="41" t="s">
        <v>534</v>
      </c>
    </row>
    <row r="590" spans="2:7" ht="19.5" customHeight="1">
      <c r="B590" s="29" t="s">
        <v>598</v>
      </c>
      <c r="C590" s="30" t="s">
        <v>54</v>
      </c>
      <c r="D590" s="31">
        <v>1</v>
      </c>
      <c r="E590" s="32"/>
      <c r="F590" s="33">
        <f t="shared" si="27"/>
        <v>0</v>
      </c>
      <c r="G590" s="34" t="s">
        <v>599</v>
      </c>
    </row>
    <row r="591" spans="2:7" ht="19.5" customHeight="1">
      <c r="B591" s="36"/>
      <c r="C591" s="37"/>
      <c r="D591" s="38"/>
      <c r="E591" s="39"/>
      <c r="F591" s="40">
        <f t="shared" si="27"/>
        <v>0</v>
      </c>
      <c r="G591" s="41" t="s">
        <v>600</v>
      </c>
    </row>
    <row r="592" spans="2:7" ht="19.5" customHeight="1">
      <c r="B592" s="29" t="s">
        <v>79</v>
      </c>
      <c r="C592" s="30" t="s">
        <v>77</v>
      </c>
      <c r="D592" s="31">
        <v>0.276</v>
      </c>
      <c r="E592" s="32"/>
      <c r="F592" s="33">
        <f t="shared" si="27"/>
        <v>0</v>
      </c>
      <c r="G592" s="34" t="s">
        <v>538</v>
      </c>
    </row>
    <row r="593" spans="2:7" ht="19.5" customHeight="1">
      <c r="B593" s="36"/>
      <c r="C593" s="37"/>
      <c r="D593" s="38"/>
      <c r="E593" s="39"/>
      <c r="F593" s="40">
        <f t="shared" si="27"/>
        <v>0</v>
      </c>
      <c r="G593" s="41" t="s">
        <v>539</v>
      </c>
    </row>
    <row r="594" spans="2:7" ht="19.5" customHeight="1">
      <c r="B594" s="29" t="s">
        <v>579</v>
      </c>
      <c r="C594" s="30" t="s">
        <v>224</v>
      </c>
      <c r="D594" s="31">
        <v>0.3</v>
      </c>
      <c r="E594" s="32"/>
      <c r="F594" s="33">
        <f t="shared" si="27"/>
        <v>0</v>
      </c>
      <c r="G594" s="34" t="s">
        <v>580</v>
      </c>
    </row>
    <row r="595" spans="2:7" ht="19.5" customHeight="1">
      <c r="B595" s="29" t="s">
        <v>109</v>
      </c>
      <c r="C595" s="30" t="s">
        <v>57</v>
      </c>
      <c r="D595" s="31">
        <v>0.532</v>
      </c>
      <c r="E595" s="32"/>
      <c r="F595" s="33">
        <f t="shared" si="27"/>
        <v>0</v>
      </c>
      <c r="G595" s="34" t="s">
        <v>581</v>
      </c>
    </row>
    <row r="596" spans="2:7" ht="19.5" customHeight="1">
      <c r="B596" s="36"/>
      <c r="C596" s="37"/>
      <c r="D596" s="38"/>
      <c r="E596" s="39"/>
      <c r="F596" s="40">
        <f t="shared" si="27"/>
        <v>0</v>
      </c>
      <c r="G596" s="41" t="s">
        <v>582</v>
      </c>
    </row>
    <row r="597" spans="2:7" ht="19.5" customHeight="1">
      <c r="B597" s="29" t="s">
        <v>69</v>
      </c>
      <c r="C597" s="30" t="s">
        <v>65</v>
      </c>
      <c r="D597" s="31">
        <v>4.625</v>
      </c>
      <c r="E597" s="32"/>
      <c r="F597" s="33">
        <f t="shared" si="27"/>
        <v>0</v>
      </c>
      <c r="G597" s="34" t="s">
        <v>583</v>
      </c>
    </row>
    <row r="598" spans="2:7" ht="19.5" customHeight="1">
      <c r="B598" s="36"/>
      <c r="C598" s="37"/>
      <c r="D598" s="38"/>
      <c r="E598" s="39"/>
      <c r="F598" s="40">
        <f t="shared" si="27"/>
        <v>0</v>
      </c>
      <c r="G598" s="41" t="s">
        <v>584</v>
      </c>
    </row>
    <row r="599" spans="2:7" ht="19.5" customHeight="1">
      <c r="B599" s="29" t="s">
        <v>585</v>
      </c>
      <c r="C599" s="30" t="s">
        <v>54</v>
      </c>
      <c r="D599" s="31">
        <v>1</v>
      </c>
      <c r="E599" s="32"/>
      <c r="F599" s="33">
        <f t="shared" si="27"/>
        <v>0</v>
      </c>
      <c r="G599" s="34" t="s">
        <v>586</v>
      </c>
    </row>
    <row r="600" spans="2:7" ht="19.5" customHeight="1">
      <c r="B600" s="29" t="s">
        <v>542</v>
      </c>
      <c r="C600" s="30" t="s">
        <v>77</v>
      </c>
      <c r="D600" s="31">
        <v>0.16</v>
      </c>
      <c r="E600" s="32"/>
      <c r="F600" s="33">
        <f t="shared" si="27"/>
        <v>0</v>
      </c>
      <c r="G600" s="34" t="s">
        <v>543</v>
      </c>
    </row>
    <row r="601" spans="2:7" ht="19.5" customHeight="1">
      <c r="B601" s="29" t="s">
        <v>587</v>
      </c>
      <c r="C601" s="30" t="s">
        <v>65</v>
      </c>
      <c r="D601" s="31">
        <v>1.013</v>
      </c>
      <c r="E601" s="32"/>
      <c r="F601" s="33">
        <f t="shared" si="27"/>
        <v>0</v>
      </c>
      <c r="G601" s="34" t="s">
        <v>588</v>
      </c>
    </row>
    <row r="602" spans="2:7" ht="19.5" customHeight="1">
      <c r="B602" s="36"/>
      <c r="C602" s="37"/>
      <c r="D602" s="38"/>
      <c r="E602" s="39"/>
      <c r="F602" s="40">
        <f t="shared" si="27"/>
        <v>0</v>
      </c>
      <c r="G602" s="41" t="s">
        <v>589</v>
      </c>
    </row>
    <row r="603" spans="2:7" ht="19.5" customHeight="1">
      <c r="B603" s="29" t="s">
        <v>590</v>
      </c>
      <c r="C603" s="30" t="s">
        <v>514</v>
      </c>
      <c r="D603" s="31">
        <v>4</v>
      </c>
      <c r="E603" s="32"/>
      <c r="F603" s="33">
        <f t="shared" si="27"/>
        <v>0</v>
      </c>
      <c r="G603" s="34" t="s">
        <v>591</v>
      </c>
    </row>
    <row r="604" spans="2:7" ht="19.5" customHeight="1">
      <c r="B604" s="36"/>
      <c r="C604" s="37"/>
      <c r="D604" s="38"/>
      <c r="E604" s="39"/>
      <c r="F604" s="40">
        <f t="shared" si="27"/>
        <v>0</v>
      </c>
      <c r="G604" s="41" t="s">
        <v>589</v>
      </c>
    </row>
    <row r="605" spans="2:7" ht="19.5" customHeight="1">
      <c r="B605" s="29" t="s">
        <v>544</v>
      </c>
      <c r="C605" s="30" t="s">
        <v>54</v>
      </c>
      <c r="D605" s="31">
        <v>1</v>
      </c>
      <c r="E605" s="32"/>
      <c r="F605" s="33">
        <f t="shared" si="27"/>
        <v>0</v>
      </c>
      <c r="G605" s="34" t="s">
        <v>601</v>
      </c>
    </row>
    <row r="606" spans="2:7" ht="19.5" customHeight="1">
      <c r="B606" s="29" t="s">
        <v>418</v>
      </c>
      <c r="C606" s="30" t="s">
        <v>54</v>
      </c>
      <c r="D606" s="31">
        <v>1</v>
      </c>
      <c r="E606" s="32"/>
      <c r="F606" s="33">
        <f t="shared" si="27"/>
        <v>0</v>
      </c>
      <c r="G606" s="34" t="s">
        <v>594</v>
      </c>
    </row>
    <row r="607" spans="2:7" ht="19.5" customHeight="1">
      <c r="B607" s="29" t="s">
        <v>235</v>
      </c>
      <c r="C607" s="30" t="s">
        <v>140</v>
      </c>
      <c r="D607" s="31">
        <v>1</v>
      </c>
      <c r="E607" s="32"/>
      <c r="F607" s="33">
        <f t="shared" si="27"/>
        <v>0</v>
      </c>
      <c r="G607" s="34"/>
    </row>
    <row r="608" spans="2:7" ht="19.5" customHeight="1">
      <c r="B608" s="35"/>
      <c r="C608" s="35"/>
      <c r="D608" s="35"/>
      <c r="E608" s="35"/>
      <c r="F608" s="35"/>
      <c r="G608" s="35"/>
    </row>
    <row r="609" spans="2:7" ht="19.5" customHeight="1">
      <c r="B609" s="35"/>
      <c r="C609" s="35"/>
      <c r="D609" s="35"/>
      <c r="E609" s="35"/>
      <c r="F609" s="35"/>
      <c r="G609" s="35"/>
    </row>
    <row r="610" spans="2:7" ht="19.5" customHeight="1">
      <c r="B610" s="35"/>
      <c r="C610" s="35"/>
      <c r="D610" s="35"/>
      <c r="E610" s="35"/>
      <c r="F610" s="35"/>
      <c r="G610" s="35"/>
    </row>
    <row r="611" spans="2:7" ht="19.5" customHeight="1">
      <c r="B611" s="35"/>
      <c r="C611" s="35"/>
      <c r="D611" s="35"/>
      <c r="E611" s="35"/>
      <c r="F611" s="35"/>
      <c r="G611" s="35"/>
    </row>
    <row r="612" spans="2:7" ht="19.5" customHeight="1">
      <c r="B612" s="35"/>
      <c r="C612" s="35"/>
      <c r="D612" s="35"/>
      <c r="E612" s="35"/>
      <c r="F612" s="35"/>
      <c r="G612" s="35"/>
    </row>
    <row r="613" spans="2:7" ht="19.5" customHeight="1">
      <c r="B613" s="35"/>
      <c r="C613" s="35"/>
      <c r="D613" s="35"/>
      <c r="E613" s="35"/>
      <c r="F613" s="35"/>
      <c r="G613" s="35"/>
    </row>
    <row r="614" spans="2:7" ht="19.5" customHeight="1">
      <c r="B614" s="72" t="s">
        <v>236</v>
      </c>
      <c r="C614" s="72"/>
      <c r="D614" s="73" t="s">
        <v>548</v>
      </c>
      <c r="E614" s="73"/>
      <c r="F614" s="74">
        <v>0</v>
      </c>
      <c r="G614" s="74"/>
    </row>
    <row r="615" spans="2:7" ht="19.5" customHeight="1">
      <c r="B615" s="75" t="s">
        <v>238</v>
      </c>
      <c r="C615" s="75"/>
      <c r="D615" s="73"/>
      <c r="E615" s="73"/>
      <c r="F615" s="74"/>
      <c r="G615" s="74"/>
    </row>
    <row r="616" spans="1:7" ht="37.5" customHeight="1">
      <c r="A616" s="27" t="s">
        <v>602</v>
      </c>
      <c r="B616" s="76" t="s">
        <v>603</v>
      </c>
      <c r="C616" s="76"/>
      <c r="D616" s="77" t="s">
        <v>551</v>
      </c>
      <c r="E616" s="77"/>
      <c r="F616" s="78" t="s">
        <v>604</v>
      </c>
      <c r="G616" s="78"/>
    </row>
    <row r="617" spans="2:7" ht="19.5" customHeight="1">
      <c r="B617" s="28" t="s">
        <v>218</v>
      </c>
      <c r="C617" s="28" t="s">
        <v>219</v>
      </c>
      <c r="D617" s="28" t="s">
        <v>220</v>
      </c>
      <c r="E617" s="28" t="s">
        <v>221</v>
      </c>
      <c r="F617" s="28" t="s">
        <v>222</v>
      </c>
      <c r="G617" s="28" t="s">
        <v>53</v>
      </c>
    </row>
    <row r="618" spans="2:7" ht="19.5" customHeight="1">
      <c r="B618" s="29" t="s">
        <v>605</v>
      </c>
      <c r="C618" s="30" t="s">
        <v>224</v>
      </c>
      <c r="D618" s="31">
        <v>0.6</v>
      </c>
      <c r="E618" s="32"/>
      <c r="F618" s="33">
        <f aca="true" t="shared" si="28" ref="F618:F626">D618*E618</f>
        <v>0</v>
      </c>
      <c r="G618" s="34" t="s">
        <v>606</v>
      </c>
    </row>
    <row r="619" spans="2:7" ht="19.5" customHeight="1">
      <c r="B619" s="29" t="s">
        <v>555</v>
      </c>
      <c r="C619" s="30" t="s">
        <v>224</v>
      </c>
      <c r="D619" s="31">
        <v>0.5</v>
      </c>
      <c r="E619" s="32"/>
      <c r="F619" s="33">
        <f t="shared" si="28"/>
        <v>0</v>
      </c>
      <c r="G619" s="34" t="s">
        <v>556</v>
      </c>
    </row>
    <row r="620" spans="2:7" ht="19.5" customHeight="1">
      <c r="B620" s="29" t="s">
        <v>557</v>
      </c>
      <c r="C620" s="30" t="s">
        <v>224</v>
      </c>
      <c r="D620" s="31">
        <v>1</v>
      </c>
      <c r="E620" s="32"/>
      <c r="F620" s="33">
        <f t="shared" si="28"/>
        <v>0</v>
      </c>
      <c r="G620" s="34" t="s">
        <v>558</v>
      </c>
    </row>
    <row r="621" spans="2:7" ht="19.5" customHeight="1">
      <c r="B621" s="29" t="s">
        <v>559</v>
      </c>
      <c r="C621" s="30" t="s">
        <v>224</v>
      </c>
      <c r="D621" s="31">
        <v>1</v>
      </c>
      <c r="E621" s="32"/>
      <c r="F621" s="33">
        <f t="shared" si="28"/>
        <v>0</v>
      </c>
      <c r="G621" s="34" t="s">
        <v>560</v>
      </c>
    </row>
    <row r="622" spans="2:7" ht="19.5" customHeight="1">
      <c r="B622" s="29" t="s">
        <v>561</v>
      </c>
      <c r="C622" s="30" t="s">
        <v>224</v>
      </c>
      <c r="D622" s="31">
        <v>1</v>
      </c>
      <c r="E622" s="32"/>
      <c r="F622" s="33">
        <f t="shared" si="28"/>
        <v>0</v>
      </c>
      <c r="G622" s="34" t="s">
        <v>562</v>
      </c>
    </row>
    <row r="623" spans="2:7" ht="19.5" customHeight="1">
      <c r="B623" s="29" t="s">
        <v>406</v>
      </c>
      <c r="C623" s="30" t="s">
        <v>224</v>
      </c>
      <c r="D623" s="31">
        <v>1</v>
      </c>
      <c r="E623" s="32"/>
      <c r="F623" s="33">
        <f t="shared" si="28"/>
        <v>0</v>
      </c>
      <c r="G623" s="34" t="s">
        <v>407</v>
      </c>
    </row>
    <row r="624" spans="2:7" ht="19.5" customHeight="1">
      <c r="B624" s="29" t="s">
        <v>563</v>
      </c>
      <c r="C624" s="30" t="s">
        <v>224</v>
      </c>
      <c r="D624" s="31">
        <v>0.2</v>
      </c>
      <c r="E624" s="32"/>
      <c r="F624" s="33">
        <f t="shared" si="28"/>
        <v>0</v>
      </c>
      <c r="G624" s="34" t="s">
        <v>564</v>
      </c>
    </row>
    <row r="625" spans="2:7" ht="19.5" customHeight="1">
      <c r="B625" s="29" t="s">
        <v>233</v>
      </c>
      <c r="C625" s="30" t="s">
        <v>54</v>
      </c>
      <c r="D625" s="31">
        <v>1</v>
      </c>
      <c r="E625" s="32"/>
      <c r="F625" s="33">
        <f t="shared" si="28"/>
        <v>0</v>
      </c>
      <c r="G625" s="34" t="s">
        <v>607</v>
      </c>
    </row>
    <row r="626" spans="2:7" ht="19.5" customHeight="1">
      <c r="B626" s="29" t="s">
        <v>235</v>
      </c>
      <c r="C626" s="30" t="s">
        <v>54</v>
      </c>
      <c r="D626" s="31">
        <v>1</v>
      </c>
      <c r="E626" s="32"/>
      <c r="F626" s="33">
        <f t="shared" si="28"/>
        <v>0</v>
      </c>
      <c r="G626" s="34"/>
    </row>
    <row r="627" spans="2:7" ht="19.5" customHeight="1">
      <c r="B627" s="35"/>
      <c r="C627" s="35"/>
      <c r="D627" s="35"/>
      <c r="E627" s="35"/>
      <c r="F627" s="35"/>
      <c r="G627" s="35"/>
    </row>
    <row r="628" spans="2:7" ht="19.5" customHeight="1">
      <c r="B628" s="35"/>
      <c r="C628" s="35"/>
      <c r="D628" s="35"/>
      <c r="E628" s="35"/>
      <c r="F628" s="35"/>
      <c r="G628" s="35"/>
    </row>
    <row r="629" spans="2:7" ht="19.5" customHeight="1">
      <c r="B629" s="35"/>
      <c r="C629" s="35"/>
      <c r="D629" s="35"/>
      <c r="E629" s="35"/>
      <c r="F629" s="35"/>
      <c r="G629" s="35"/>
    </row>
    <row r="630" spans="2:7" ht="19.5" customHeight="1">
      <c r="B630" s="35"/>
      <c r="C630" s="35"/>
      <c r="D630" s="35"/>
      <c r="E630" s="35"/>
      <c r="F630" s="35"/>
      <c r="G630" s="35"/>
    </row>
    <row r="631" spans="2:7" ht="19.5" customHeight="1">
      <c r="B631" s="35"/>
      <c r="C631" s="35"/>
      <c r="D631" s="35"/>
      <c r="E631" s="35"/>
      <c r="F631" s="35"/>
      <c r="G631" s="35"/>
    </row>
    <row r="632" spans="2:7" ht="19.5" customHeight="1">
      <c r="B632" s="35"/>
      <c r="C632" s="35"/>
      <c r="D632" s="35"/>
      <c r="E632" s="35"/>
      <c r="F632" s="35"/>
      <c r="G632" s="35"/>
    </row>
    <row r="633" spans="2:7" ht="19.5" customHeight="1">
      <c r="B633" s="35"/>
      <c r="C633" s="35"/>
      <c r="D633" s="35"/>
      <c r="E633" s="35"/>
      <c r="F633" s="35"/>
      <c r="G633" s="35"/>
    </row>
    <row r="634" spans="2:7" ht="19.5" customHeight="1">
      <c r="B634" s="35"/>
      <c r="C634" s="35"/>
      <c r="D634" s="35"/>
      <c r="E634" s="35"/>
      <c r="F634" s="35"/>
      <c r="G634" s="35"/>
    </row>
    <row r="635" spans="2:7" ht="19.5" customHeight="1">
      <c r="B635" s="35"/>
      <c r="C635" s="35"/>
      <c r="D635" s="35"/>
      <c r="E635" s="35"/>
      <c r="F635" s="35"/>
      <c r="G635" s="35"/>
    </row>
    <row r="636" spans="2:7" ht="19.5" customHeight="1">
      <c r="B636" s="35"/>
      <c r="C636" s="35"/>
      <c r="D636" s="35"/>
      <c r="E636" s="35"/>
      <c r="F636" s="35"/>
      <c r="G636" s="35"/>
    </row>
    <row r="637" spans="2:7" ht="19.5" customHeight="1">
      <c r="B637" s="35"/>
      <c r="C637" s="35"/>
      <c r="D637" s="35"/>
      <c r="E637" s="35"/>
      <c r="F637" s="35"/>
      <c r="G637" s="35"/>
    </row>
    <row r="638" spans="2:7" ht="19.5" customHeight="1">
      <c r="B638" s="35"/>
      <c r="C638" s="35"/>
      <c r="D638" s="35"/>
      <c r="E638" s="35"/>
      <c r="F638" s="35"/>
      <c r="G638" s="35"/>
    </row>
    <row r="639" spans="2:7" ht="19.5" customHeight="1">
      <c r="B639" s="35"/>
      <c r="C639" s="35"/>
      <c r="D639" s="35"/>
      <c r="E639" s="35"/>
      <c r="F639" s="35"/>
      <c r="G639" s="35"/>
    </row>
    <row r="640" spans="2:7" ht="19.5" customHeight="1">
      <c r="B640" s="35"/>
      <c r="C640" s="35"/>
      <c r="D640" s="35"/>
      <c r="E640" s="35"/>
      <c r="F640" s="35"/>
      <c r="G640" s="35"/>
    </row>
    <row r="641" spans="2:7" ht="19.5" customHeight="1">
      <c r="B641" s="35"/>
      <c r="C641" s="35"/>
      <c r="D641" s="35"/>
      <c r="E641" s="35"/>
      <c r="F641" s="35"/>
      <c r="G641" s="35"/>
    </row>
    <row r="642" spans="2:7" ht="19.5" customHeight="1">
      <c r="B642" s="35"/>
      <c r="C642" s="35"/>
      <c r="D642" s="35"/>
      <c r="E642" s="35"/>
      <c r="F642" s="35"/>
      <c r="G642" s="35"/>
    </row>
    <row r="643" spans="2:7" ht="19.5" customHeight="1">
      <c r="B643" s="35"/>
      <c r="C643" s="35"/>
      <c r="D643" s="35"/>
      <c r="E643" s="35"/>
      <c r="F643" s="35"/>
      <c r="G643" s="35"/>
    </row>
    <row r="644" spans="2:7" ht="19.5" customHeight="1">
      <c r="B644" s="35"/>
      <c r="C644" s="35"/>
      <c r="D644" s="35"/>
      <c r="E644" s="35"/>
      <c r="F644" s="35"/>
      <c r="G644" s="35"/>
    </row>
    <row r="645" spans="2:7" ht="19.5" customHeight="1">
      <c r="B645" s="35"/>
      <c r="C645" s="35"/>
      <c r="D645" s="35"/>
      <c r="E645" s="35"/>
      <c r="F645" s="35"/>
      <c r="G645" s="35"/>
    </row>
    <row r="646" spans="2:7" ht="19.5" customHeight="1">
      <c r="B646" s="72" t="s">
        <v>236</v>
      </c>
      <c r="C646" s="72"/>
      <c r="D646" s="73" t="s">
        <v>566</v>
      </c>
      <c r="E646" s="73"/>
      <c r="F646" s="74">
        <v>0</v>
      </c>
      <c r="G646" s="74"/>
    </row>
    <row r="647" spans="2:7" ht="19.5" customHeight="1">
      <c r="B647" s="75" t="s">
        <v>238</v>
      </c>
      <c r="C647" s="75"/>
      <c r="D647" s="73"/>
      <c r="E647" s="73"/>
      <c r="F647" s="74"/>
      <c r="G647" s="74"/>
    </row>
    <row r="648" spans="1:7" ht="37.5" customHeight="1">
      <c r="A648" s="27" t="s">
        <v>608</v>
      </c>
      <c r="B648" s="76" t="s">
        <v>609</v>
      </c>
      <c r="C648" s="76"/>
      <c r="D648" s="77" t="s">
        <v>529</v>
      </c>
      <c r="E648" s="77"/>
      <c r="F648" s="78" t="s">
        <v>610</v>
      </c>
      <c r="G648" s="78"/>
    </row>
    <row r="649" spans="2:7" ht="19.5" customHeight="1">
      <c r="B649" s="28" t="s">
        <v>218</v>
      </c>
      <c r="C649" s="28" t="s">
        <v>219</v>
      </c>
      <c r="D649" s="28" t="s">
        <v>220</v>
      </c>
      <c r="E649" s="28" t="s">
        <v>221</v>
      </c>
      <c r="F649" s="28" t="s">
        <v>222</v>
      </c>
      <c r="G649" s="28" t="s">
        <v>53</v>
      </c>
    </row>
    <row r="650" spans="2:7" ht="19.5" customHeight="1">
      <c r="B650" s="29" t="s">
        <v>74</v>
      </c>
      <c r="C650" s="30" t="s">
        <v>61</v>
      </c>
      <c r="D650" s="31">
        <v>1.68</v>
      </c>
      <c r="E650" s="32"/>
      <c r="F650" s="33">
        <f aca="true" t="shared" si="29" ref="F650:F665">D650*E650</f>
        <v>0</v>
      </c>
      <c r="G650" s="34" t="s">
        <v>575</v>
      </c>
    </row>
    <row r="651" spans="2:7" ht="19.5" customHeight="1">
      <c r="B651" s="36"/>
      <c r="C651" s="37"/>
      <c r="D651" s="38"/>
      <c r="E651" s="39"/>
      <c r="F651" s="40">
        <f t="shared" si="29"/>
        <v>0</v>
      </c>
      <c r="G651" s="41" t="s">
        <v>576</v>
      </c>
    </row>
    <row r="652" spans="2:7" ht="19.5" customHeight="1">
      <c r="B652" s="29" t="s">
        <v>76</v>
      </c>
      <c r="C652" s="30" t="s">
        <v>77</v>
      </c>
      <c r="D652" s="31">
        <v>0.109</v>
      </c>
      <c r="E652" s="32"/>
      <c r="F652" s="33">
        <f t="shared" si="29"/>
        <v>0</v>
      </c>
      <c r="G652" s="34" t="s">
        <v>533</v>
      </c>
    </row>
    <row r="653" spans="2:7" ht="19.5" customHeight="1">
      <c r="B653" s="36"/>
      <c r="C653" s="37"/>
      <c r="D653" s="38"/>
      <c r="E653" s="39"/>
      <c r="F653" s="40">
        <f t="shared" si="29"/>
        <v>0</v>
      </c>
      <c r="G653" s="41" t="s">
        <v>534</v>
      </c>
    </row>
    <row r="654" spans="2:7" ht="19.5" customHeight="1">
      <c r="B654" s="29" t="s">
        <v>79</v>
      </c>
      <c r="C654" s="30" t="s">
        <v>77</v>
      </c>
      <c r="D654" s="31">
        <v>0.109</v>
      </c>
      <c r="E654" s="32"/>
      <c r="F654" s="33">
        <f t="shared" si="29"/>
        <v>0</v>
      </c>
      <c r="G654" s="34" t="s">
        <v>538</v>
      </c>
    </row>
    <row r="655" spans="2:7" ht="19.5" customHeight="1">
      <c r="B655" s="36"/>
      <c r="C655" s="37"/>
      <c r="D655" s="38"/>
      <c r="E655" s="39"/>
      <c r="F655" s="40">
        <f t="shared" si="29"/>
        <v>0</v>
      </c>
      <c r="G655" s="41" t="s">
        <v>539</v>
      </c>
    </row>
    <row r="656" spans="2:7" ht="19.5" customHeight="1">
      <c r="B656" s="29" t="s">
        <v>542</v>
      </c>
      <c r="C656" s="30" t="s">
        <v>77</v>
      </c>
      <c r="D656" s="31">
        <v>0.092</v>
      </c>
      <c r="E656" s="32"/>
      <c r="F656" s="33">
        <f t="shared" si="29"/>
        <v>0</v>
      </c>
      <c r="G656" s="34" t="s">
        <v>543</v>
      </c>
    </row>
    <row r="657" spans="2:7" ht="19.5" customHeight="1">
      <c r="B657" s="29" t="s">
        <v>611</v>
      </c>
      <c r="C657" s="30" t="s">
        <v>514</v>
      </c>
      <c r="D657" s="31">
        <v>1</v>
      </c>
      <c r="E657" s="32"/>
      <c r="F657" s="33">
        <f t="shared" si="29"/>
        <v>0</v>
      </c>
      <c r="G657" s="34" t="s">
        <v>612</v>
      </c>
    </row>
    <row r="658" spans="2:7" ht="19.5" customHeight="1">
      <c r="B658" s="36"/>
      <c r="C658" s="37"/>
      <c r="D658" s="38"/>
      <c r="E658" s="39"/>
      <c r="F658" s="40">
        <f t="shared" si="29"/>
        <v>0</v>
      </c>
      <c r="G658" s="41" t="s">
        <v>613</v>
      </c>
    </row>
    <row r="659" spans="2:7" ht="19.5" customHeight="1">
      <c r="B659" s="29" t="s">
        <v>614</v>
      </c>
      <c r="C659" s="30" t="s">
        <v>514</v>
      </c>
      <c r="D659" s="31">
        <v>1</v>
      </c>
      <c r="E659" s="32"/>
      <c r="F659" s="33">
        <f t="shared" si="29"/>
        <v>0</v>
      </c>
      <c r="G659" s="34" t="s">
        <v>615</v>
      </c>
    </row>
    <row r="660" spans="2:7" ht="19.5" customHeight="1">
      <c r="B660" s="36"/>
      <c r="C660" s="37"/>
      <c r="D660" s="38"/>
      <c r="E660" s="39"/>
      <c r="F660" s="40">
        <f t="shared" si="29"/>
        <v>0</v>
      </c>
      <c r="G660" s="41" t="s">
        <v>616</v>
      </c>
    </row>
    <row r="661" spans="2:7" ht="19.5" customHeight="1">
      <c r="B661" s="29" t="s">
        <v>617</v>
      </c>
      <c r="C661" s="30" t="s">
        <v>514</v>
      </c>
      <c r="D661" s="31">
        <v>1</v>
      </c>
      <c r="E661" s="32"/>
      <c r="F661" s="33">
        <f t="shared" si="29"/>
        <v>0</v>
      </c>
      <c r="G661" s="34" t="s">
        <v>618</v>
      </c>
    </row>
    <row r="662" spans="2:7" ht="19.5" customHeight="1">
      <c r="B662" s="36"/>
      <c r="C662" s="37"/>
      <c r="D662" s="38"/>
      <c r="E662" s="39"/>
      <c r="F662" s="40">
        <f t="shared" si="29"/>
        <v>0</v>
      </c>
      <c r="G662" s="41" t="s">
        <v>619</v>
      </c>
    </row>
    <row r="663" spans="2:7" ht="19.5" customHeight="1">
      <c r="B663" s="29" t="s">
        <v>620</v>
      </c>
      <c r="C663" s="30" t="s">
        <v>54</v>
      </c>
      <c r="D663" s="31">
        <v>1</v>
      </c>
      <c r="E663" s="32"/>
      <c r="F663" s="33">
        <f t="shared" si="29"/>
        <v>0</v>
      </c>
      <c r="G663" s="34" t="s">
        <v>621</v>
      </c>
    </row>
    <row r="664" spans="2:7" ht="19.5" customHeight="1">
      <c r="B664" s="36" t="s">
        <v>622</v>
      </c>
      <c r="C664" s="37"/>
      <c r="D664" s="38"/>
      <c r="E664" s="39"/>
      <c r="F664" s="40">
        <f t="shared" si="29"/>
        <v>0</v>
      </c>
      <c r="G664" s="41"/>
    </row>
    <row r="665" spans="2:7" ht="19.5" customHeight="1">
      <c r="B665" s="29" t="s">
        <v>235</v>
      </c>
      <c r="C665" s="30" t="s">
        <v>140</v>
      </c>
      <c r="D665" s="31">
        <v>1</v>
      </c>
      <c r="E665" s="32"/>
      <c r="F665" s="33">
        <f t="shared" si="29"/>
        <v>0</v>
      </c>
      <c r="G665" s="34"/>
    </row>
    <row r="666" spans="2:7" ht="19.5" customHeight="1">
      <c r="B666" s="35"/>
      <c r="C666" s="35"/>
      <c r="D666" s="35"/>
      <c r="E666" s="35"/>
      <c r="F666" s="35"/>
      <c r="G666" s="35"/>
    </row>
    <row r="667" spans="2:7" ht="19.5" customHeight="1">
      <c r="B667" s="35"/>
      <c r="C667" s="35"/>
      <c r="D667" s="35"/>
      <c r="E667" s="35"/>
      <c r="F667" s="35"/>
      <c r="G667" s="35"/>
    </row>
    <row r="668" spans="2:7" ht="19.5" customHeight="1">
      <c r="B668" s="35"/>
      <c r="C668" s="35"/>
      <c r="D668" s="35"/>
      <c r="E668" s="35"/>
      <c r="F668" s="35"/>
      <c r="G668" s="35"/>
    </row>
    <row r="669" spans="2:7" ht="19.5" customHeight="1">
      <c r="B669" s="35"/>
      <c r="C669" s="35"/>
      <c r="D669" s="35"/>
      <c r="E669" s="35"/>
      <c r="F669" s="35"/>
      <c r="G669" s="35"/>
    </row>
    <row r="670" spans="2:7" ht="19.5" customHeight="1">
      <c r="B670" s="35"/>
      <c r="C670" s="35"/>
      <c r="D670" s="35"/>
      <c r="E670" s="35"/>
      <c r="F670" s="35"/>
      <c r="G670" s="35"/>
    </row>
    <row r="671" spans="2:7" ht="19.5" customHeight="1">
      <c r="B671" s="35"/>
      <c r="C671" s="35"/>
      <c r="D671" s="35"/>
      <c r="E671" s="35"/>
      <c r="F671" s="35"/>
      <c r="G671" s="35"/>
    </row>
    <row r="672" spans="2:7" ht="19.5" customHeight="1">
      <c r="B672" s="35"/>
      <c r="C672" s="35"/>
      <c r="D672" s="35"/>
      <c r="E672" s="35"/>
      <c r="F672" s="35"/>
      <c r="G672" s="35"/>
    </row>
    <row r="673" spans="2:7" ht="19.5" customHeight="1">
      <c r="B673" s="35"/>
      <c r="C673" s="35"/>
      <c r="D673" s="35"/>
      <c r="E673" s="35"/>
      <c r="F673" s="35"/>
      <c r="G673" s="35"/>
    </row>
    <row r="674" spans="2:7" ht="19.5" customHeight="1">
      <c r="B674" s="35"/>
      <c r="C674" s="35"/>
      <c r="D674" s="35"/>
      <c r="E674" s="35"/>
      <c r="F674" s="35"/>
      <c r="G674" s="35"/>
    </row>
    <row r="675" spans="2:7" ht="19.5" customHeight="1">
      <c r="B675" s="35"/>
      <c r="C675" s="35"/>
      <c r="D675" s="35"/>
      <c r="E675" s="35"/>
      <c r="F675" s="35"/>
      <c r="G675" s="35"/>
    </row>
    <row r="676" spans="2:7" ht="19.5" customHeight="1">
      <c r="B676" s="35"/>
      <c r="C676" s="35"/>
      <c r="D676" s="35"/>
      <c r="E676" s="35"/>
      <c r="F676" s="35"/>
      <c r="G676" s="35"/>
    </row>
    <row r="677" spans="2:7" ht="19.5" customHeight="1">
      <c r="B677" s="35"/>
      <c r="C677" s="35"/>
      <c r="D677" s="35"/>
      <c r="E677" s="35"/>
      <c r="F677" s="35"/>
      <c r="G677" s="35"/>
    </row>
    <row r="678" spans="2:7" ht="19.5" customHeight="1">
      <c r="B678" s="72" t="s">
        <v>236</v>
      </c>
      <c r="C678" s="72"/>
      <c r="D678" s="73" t="s">
        <v>548</v>
      </c>
      <c r="E678" s="73"/>
      <c r="F678" s="74">
        <v>0</v>
      </c>
      <c r="G678" s="74"/>
    </row>
    <row r="679" spans="2:7" ht="19.5" customHeight="1">
      <c r="B679" s="75" t="s">
        <v>238</v>
      </c>
      <c r="C679" s="75"/>
      <c r="D679" s="73"/>
      <c r="E679" s="73"/>
      <c r="F679" s="74"/>
      <c r="G679" s="74"/>
    </row>
    <row r="680" spans="1:7" ht="37.5" customHeight="1">
      <c r="A680" s="27" t="s">
        <v>623</v>
      </c>
      <c r="B680" s="76" t="s">
        <v>624</v>
      </c>
      <c r="C680" s="76"/>
      <c r="D680" s="77" t="s">
        <v>625</v>
      </c>
      <c r="E680" s="77"/>
      <c r="F680" s="78" t="s">
        <v>626</v>
      </c>
      <c r="G680" s="78"/>
    </row>
    <row r="681" spans="2:7" ht="19.5" customHeight="1">
      <c r="B681" s="28" t="s">
        <v>218</v>
      </c>
      <c r="C681" s="28" t="s">
        <v>219</v>
      </c>
      <c r="D681" s="28" t="s">
        <v>220</v>
      </c>
      <c r="E681" s="28" t="s">
        <v>221</v>
      </c>
      <c r="F681" s="28" t="s">
        <v>222</v>
      </c>
      <c r="G681" s="28" t="s">
        <v>53</v>
      </c>
    </row>
    <row r="682" spans="2:7" ht="19.5" customHeight="1">
      <c r="B682" s="29" t="s">
        <v>247</v>
      </c>
      <c r="C682" s="30" t="s">
        <v>227</v>
      </c>
      <c r="D682" s="31">
        <v>0.14</v>
      </c>
      <c r="E682" s="32"/>
      <c r="F682" s="33">
        <f>D682*E682</f>
        <v>0</v>
      </c>
      <c r="G682" s="34" t="s">
        <v>248</v>
      </c>
    </row>
    <row r="683" spans="2:7" ht="19.5" customHeight="1">
      <c r="B683" s="29" t="s">
        <v>226</v>
      </c>
      <c r="C683" s="30" t="s">
        <v>227</v>
      </c>
      <c r="D683" s="31">
        <v>0.28</v>
      </c>
      <c r="E683" s="32"/>
      <c r="F683" s="33">
        <f>D683*E683</f>
        <v>0</v>
      </c>
      <c r="G683" s="34" t="s">
        <v>228</v>
      </c>
    </row>
    <row r="684" spans="2:7" ht="19.5" customHeight="1">
      <c r="B684" s="29" t="s">
        <v>627</v>
      </c>
      <c r="C684" s="30" t="s">
        <v>514</v>
      </c>
      <c r="D684" s="31">
        <v>1</v>
      </c>
      <c r="E684" s="32"/>
      <c r="F684" s="33">
        <f>D684*E684</f>
        <v>0</v>
      </c>
      <c r="G684" s="34" t="s">
        <v>628</v>
      </c>
    </row>
    <row r="685" spans="2:7" ht="19.5" customHeight="1">
      <c r="B685" s="29" t="s">
        <v>629</v>
      </c>
      <c r="C685" s="30" t="s">
        <v>54</v>
      </c>
      <c r="D685" s="31">
        <v>1</v>
      </c>
      <c r="E685" s="32"/>
      <c r="F685" s="33">
        <f>D685*E685</f>
        <v>0</v>
      </c>
      <c r="G685" s="34" t="s">
        <v>630</v>
      </c>
    </row>
    <row r="686" spans="2:7" ht="19.5" customHeight="1">
      <c r="B686" s="29" t="s">
        <v>235</v>
      </c>
      <c r="C686" s="30" t="s">
        <v>514</v>
      </c>
      <c r="D686" s="31">
        <v>1</v>
      </c>
      <c r="E686" s="32"/>
      <c r="F686" s="33">
        <f>D686*E686</f>
        <v>0</v>
      </c>
      <c r="G686" s="34"/>
    </row>
    <row r="687" spans="2:7" ht="19.5" customHeight="1">
      <c r="B687" s="35"/>
      <c r="C687" s="35"/>
      <c r="D687" s="35"/>
      <c r="E687" s="35"/>
      <c r="F687" s="35"/>
      <c r="G687" s="35"/>
    </row>
    <row r="688" spans="2:7" ht="19.5" customHeight="1">
      <c r="B688" s="35"/>
      <c r="C688" s="35"/>
      <c r="D688" s="35"/>
      <c r="E688" s="35"/>
      <c r="F688" s="35"/>
      <c r="G688" s="35"/>
    </row>
    <row r="689" spans="2:7" ht="19.5" customHeight="1">
      <c r="B689" s="35"/>
      <c r="C689" s="35"/>
      <c r="D689" s="35"/>
      <c r="E689" s="35"/>
      <c r="F689" s="35"/>
      <c r="G689" s="35"/>
    </row>
    <row r="690" spans="2:7" ht="19.5" customHeight="1">
      <c r="B690" s="35"/>
      <c r="C690" s="35"/>
      <c r="D690" s="35"/>
      <c r="E690" s="35"/>
      <c r="F690" s="35"/>
      <c r="G690" s="35"/>
    </row>
    <row r="691" spans="2:7" ht="19.5" customHeight="1">
      <c r="B691" s="35"/>
      <c r="C691" s="35"/>
      <c r="D691" s="35"/>
      <c r="E691" s="35"/>
      <c r="F691" s="35"/>
      <c r="G691" s="35"/>
    </row>
    <row r="692" spans="2:7" ht="19.5" customHeight="1">
      <c r="B692" s="35"/>
      <c r="C692" s="35"/>
      <c r="D692" s="35"/>
      <c r="E692" s="35"/>
      <c r="F692" s="35"/>
      <c r="G692" s="35"/>
    </row>
    <row r="693" spans="2:7" ht="19.5" customHeight="1">
      <c r="B693" s="35"/>
      <c r="C693" s="35"/>
      <c r="D693" s="35"/>
      <c r="E693" s="35"/>
      <c r="F693" s="35"/>
      <c r="G693" s="35"/>
    </row>
    <row r="694" spans="2:7" ht="19.5" customHeight="1">
      <c r="B694" s="72" t="s">
        <v>236</v>
      </c>
      <c r="C694" s="72"/>
      <c r="D694" s="73" t="s">
        <v>631</v>
      </c>
      <c r="E694" s="73"/>
      <c r="F694" s="74">
        <v>0</v>
      </c>
      <c r="G694" s="74"/>
    </row>
    <row r="695" spans="2:7" ht="19.5" customHeight="1">
      <c r="B695" s="75" t="s">
        <v>238</v>
      </c>
      <c r="C695" s="75"/>
      <c r="D695" s="73"/>
      <c r="E695" s="73"/>
      <c r="F695" s="74"/>
      <c r="G695" s="74"/>
    </row>
    <row r="696" spans="1:7" ht="37.5" customHeight="1">
      <c r="A696" s="27" t="s">
        <v>632</v>
      </c>
      <c r="B696" s="76" t="s">
        <v>633</v>
      </c>
      <c r="C696" s="76"/>
      <c r="D696" s="77" t="s">
        <v>625</v>
      </c>
      <c r="E696" s="77"/>
      <c r="F696" s="78" t="s">
        <v>634</v>
      </c>
      <c r="G696" s="78"/>
    </row>
    <row r="697" spans="2:7" ht="19.5" customHeight="1">
      <c r="B697" s="28" t="s">
        <v>218</v>
      </c>
      <c r="C697" s="28" t="s">
        <v>219</v>
      </c>
      <c r="D697" s="28" t="s">
        <v>220</v>
      </c>
      <c r="E697" s="28" t="s">
        <v>221</v>
      </c>
      <c r="F697" s="28" t="s">
        <v>222</v>
      </c>
      <c r="G697" s="28" t="s">
        <v>53</v>
      </c>
    </row>
    <row r="698" spans="2:7" ht="19.5" customHeight="1">
      <c r="B698" s="29" t="s">
        <v>635</v>
      </c>
      <c r="C698" s="30" t="s">
        <v>636</v>
      </c>
      <c r="D698" s="31">
        <v>1</v>
      </c>
      <c r="E698" s="32"/>
      <c r="F698" s="33">
        <f aca="true" t="shared" si="30" ref="F698:F707">D698*E698</f>
        <v>0</v>
      </c>
      <c r="G698" s="34" t="s">
        <v>637</v>
      </c>
    </row>
    <row r="699" spans="2:7" ht="19.5" customHeight="1">
      <c r="B699" s="29" t="s">
        <v>638</v>
      </c>
      <c r="C699" s="30" t="s">
        <v>636</v>
      </c>
      <c r="D699" s="31">
        <v>1</v>
      </c>
      <c r="E699" s="32"/>
      <c r="F699" s="33">
        <f t="shared" si="30"/>
        <v>0</v>
      </c>
      <c r="G699" s="34" t="s">
        <v>639</v>
      </c>
    </row>
    <row r="700" spans="2:7" ht="19.5" customHeight="1">
      <c r="B700" s="29" t="s">
        <v>640</v>
      </c>
      <c r="C700" s="30" t="s">
        <v>636</v>
      </c>
      <c r="D700" s="31">
        <v>1</v>
      </c>
      <c r="E700" s="32"/>
      <c r="F700" s="33">
        <f t="shared" si="30"/>
        <v>0</v>
      </c>
      <c r="G700" s="34" t="s">
        <v>641</v>
      </c>
    </row>
    <row r="701" spans="2:7" ht="19.5" customHeight="1">
      <c r="B701" s="29" t="s">
        <v>642</v>
      </c>
      <c r="C701" s="30" t="s">
        <v>636</v>
      </c>
      <c r="D701" s="31">
        <v>1</v>
      </c>
      <c r="E701" s="32"/>
      <c r="F701" s="33">
        <f t="shared" si="30"/>
        <v>0</v>
      </c>
      <c r="G701" s="34" t="s">
        <v>643</v>
      </c>
    </row>
    <row r="702" spans="2:7" ht="19.5" customHeight="1">
      <c r="B702" s="29" t="s">
        <v>644</v>
      </c>
      <c r="C702" s="30" t="s">
        <v>636</v>
      </c>
      <c r="D702" s="31">
        <v>1</v>
      </c>
      <c r="E702" s="32"/>
      <c r="F702" s="33">
        <f t="shared" si="30"/>
        <v>0</v>
      </c>
      <c r="G702" s="34" t="s">
        <v>645</v>
      </c>
    </row>
    <row r="703" spans="2:7" ht="19.5" customHeight="1">
      <c r="B703" s="29" t="s">
        <v>646</v>
      </c>
      <c r="C703" s="30" t="s">
        <v>636</v>
      </c>
      <c r="D703" s="31">
        <v>1</v>
      </c>
      <c r="E703" s="32"/>
      <c r="F703" s="33">
        <f t="shared" si="30"/>
        <v>0</v>
      </c>
      <c r="G703" s="34" t="s">
        <v>647</v>
      </c>
    </row>
    <row r="704" spans="2:7" ht="19.5" customHeight="1">
      <c r="B704" s="29" t="s">
        <v>648</v>
      </c>
      <c r="C704" s="30" t="s">
        <v>636</v>
      </c>
      <c r="D704" s="31">
        <v>1</v>
      </c>
      <c r="E704" s="32"/>
      <c r="F704" s="33">
        <f t="shared" si="30"/>
        <v>0</v>
      </c>
      <c r="G704" s="34" t="s">
        <v>649</v>
      </c>
    </row>
    <row r="705" spans="2:7" ht="19.5" customHeight="1">
      <c r="B705" s="29" t="s">
        <v>650</v>
      </c>
      <c r="C705" s="30" t="s">
        <v>636</v>
      </c>
      <c r="D705" s="31">
        <v>1</v>
      </c>
      <c r="E705" s="32"/>
      <c r="F705" s="33">
        <f t="shared" si="30"/>
        <v>0</v>
      </c>
      <c r="G705" s="34" t="s">
        <v>651</v>
      </c>
    </row>
    <row r="706" spans="2:7" ht="19.5" customHeight="1">
      <c r="B706" s="29" t="s">
        <v>629</v>
      </c>
      <c r="C706" s="30" t="s">
        <v>54</v>
      </c>
      <c r="D706" s="31">
        <v>1</v>
      </c>
      <c r="E706" s="32"/>
      <c r="F706" s="33">
        <f t="shared" si="30"/>
        <v>0</v>
      </c>
      <c r="G706" s="34" t="s">
        <v>652</v>
      </c>
    </row>
    <row r="707" spans="2:7" ht="19.5" customHeight="1">
      <c r="B707" s="29" t="s">
        <v>235</v>
      </c>
      <c r="C707" s="30" t="s">
        <v>514</v>
      </c>
      <c r="D707" s="31">
        <v>1</v>
      </c>
      <c r="E707" s="32"/>
      <c r="F707" s="33">
        <f t="shared" si="30"/>
        <v>0</v>
      </c>
      <c r="G707" s="34"/>
    </row>
    <row r="708" spans="2:7" ht="19.5" customHeight="1">
      <c r="B708" s="35"/>
      <c r="C708" s="35"/>
      <c r="D708" s="35"/>
      <c r="E708" s="35"/>
      <c r="F708" s="35"/>
      <c r="G708" s="35"/>
    </row>
    <row r="709" spans="2:7" ht="19.5" customHeight="1">
      <c r="B709" s="35"/>
      <c r="C709" s="35"/>
      <c r="D709" s="35"/>
      <c r="E709" s="35"/>
      <c r="F709" s="35"/>
      <c r="G709" s="35"/>
    </row>
    <row r="710" spans="2:7" ht="19.5" customHeight="1">
      <c r="B710" s="72" t="s">
        <v>236</v>
      </c>
      <c r="C710" s="72"/>
      <c r="D710" s="73" t="s">
        <v>631</v>
      </c>
      <c r="E710" s="73"/>
      <c r="F710" s="74">
        <v>0</v>
      </c>
      <c r="G710" s="74"/>
    </row>
    <row r="711" spans="2:7" ht="19.5" customHeight="1">
      <c r="B711" s="75" t="s">
        <v>238</v>
      </c>
      <c r="C711" s="75"/>
      <c r="D711" s="73"/>
      <c r="E711" s="73"/>
      <c r="F711" s="74"/>
      <c r="G711" s="74"/>
    </row>
    <row r="712" spans="1:7" ht="37.5" customHeight="1">
      <c r="A712" s="27" t="s">
        <v>653</v>
      </c>
      <c r="B712" s="76" t="s">
        <v>654</v>
      </c>
      <c r="C712" s="76"/>
      <c r="D712" s="77" t="s">
        <v>625</v>
      </c>
      <c r="E712" s="77"/>
      <c r="F712" s="78" t="s">
        <v>655</v>
      </c>
      <c r="G712" s="78"/>
    </row>
    <row r="713" spans="2:7" ht="19.5" customHeight="1">
      <c r="B713" s="28" t="s">
        <v>218</v>
      </c>
      <c r="C713" s="28" t="s">
        <v>219</v>
      </c>
      <c r="D713" s="28" t="s">
        <v>220</v>
      </c>
      <c r="E713" s="28" t="s">
        <v>221</v>
      </c>
      <c r="F713" s="28" t="s">
        <v>222</v>
      </c>
      <c r="G713" s="28" t="s">
        <v>53</v>
      </c>
    </row>
    <row r="714" spans="2:7" ht="19.5" customHeight="1">
      <c r="B714" s="29" t="s">
        <v>656</v>
      </c>
      <c r="C714" s="30" t="s">
        <v>227</v>
      </c>
      <c r="D714" s="31">
        <v>0.4</v>
      </c>
      <c r="E714" s="32"/>
      <c r="F714" s="33">
        <f aca="true" t="shared" si="31" ref="F714:F723">D714*E714</f>
        <v>0</v>
      </c>
      <c r="G714" s="34" t="s">
        <v>657</v>
      </c>
    </row>
    <row r="715" spans="2:7" ht="19.5" customHeight="1">
      <c r="B715" s="36"/>
      <c r="C715" s="37"/>
      <c r="D715" s="38"/>
      <c r="E715" s="39"/>
      <c r="F715" s="40">
        <f t="shared" si="31"/>
        <v>0</v>
      </c>
      <c r="G715" s="41" t="s">
        <v>658</v>
      </c>
    </row>
    <row r="716" spans="2:7" ht="19.5" customHeight="1">
      <c r="B716" s="36"/>
      <c r="C716" s="37"/>
      <c r="D716" s="38"/>
      <c r="E716" s="39"/>
      <c r="F716" s="40">
        <f t="shared" si="31"/>
        <v>0</v>
      </c>
      <c r="G716" s="41" t="s">
        <v>659</v>
      </c>
    </row>
    <row r="717" spans="2:7" ht="19.5" customHeight="1">
      <c r="B717" s="36"/>
      <c r="C717" s="37"/>
      <c r="D717" s="38"/>
      <c r="E717" s="39"/>
      <c r="F717" s="40">
        <f t="shared" si="31"/>
        <v>0</v>
      </c>
      <c r="G717" s="41" t="s">
        <v>660</v>
      </c>
    </row>
    <row r="718" spans="2:7" ht="19.5" customHeight="1">
      <c r="B718" s="36"/>
      <c r="C718" s="37"/>
      <c r="D718" s="38"/>
      <c r="E718" s="39"/>
      <c r="F718" s="40">
        <f t="shared" si="31"/>
        <v>0</v>
      </c>
      <c r="G718" s="41" t="s">
        <v>661</v>
      </c>
    </row>
    <row r="719" spans="2:7" ht="19.5" customHeight="1">
      <c r="B719" s="36"/>
      <c r="C719" s="37"/>
      <c r="D719" s="38"/>
      <c r="E719" s="39"/>
      <c r="F719" s="40">
        <f t="shared" si="31"/>
        <v>0</v>
      </c>
      <c r="G719" s="41" t="s">
        <v>662</v>
      </c>
    </row>
    <row r="720" spans="2:7" ht="19.5" customHeight="1">
      <c r="B720" s="29" t="s">
        <v>663</v>
      </c>
      <c r="C720" s="30" t="s">
        <v>227</v>
      </c>
      <c r="D720" s="31">
        <v>0.4</v>
      </c>
      <c r="E720" s="32"/>
      <c r="F720" s="33">
        <f t="shared" si="31"/>
        <v>0</v>
      </c>
      <c r="G720" s="34" t="s">
        <v>664</v>
      </c>
    </row>
    <row r="721" spans="2:7" ht="19.5" customHeight="1">
      <c r="B721" s="29" t="s">
        <v>665</v>
      </c>
      <c r="C721" s="30" t="s">
        <v>227</v>
      </c>
      <c r="D721" s="31">
        <v>0.4</v>
      </c>
      <c r="E721" s="32"/>
      <c r="F721" s="33">
        <f t="shared" si="31"/>
        <v>0</v>
      </c>
      <c r="G721" s="34" t="s">
        <v>666</v>
      </c>
    </row>
    <row r="722" spans="2:7" ht="19.5" customHeight="1">
      <c r="B722" s="29" t="s">
        <v>667</v>
      </c>
      <c r="C722" s="30" t="s">
        <v>54</v>
      </c>
      <c r="D722" s="31">
        <v>1</v>
      </c>
      <c r="E722" s="32"/>
      <c r="F722" s="33">
        <f t="shared" si="31"/>
        <v>0</v>
      </c>
      <c r="G722" s="34" t="s">
        <v>668</v>
      </c>
    </row>
    <row r="723" spans="2:7" ht="19.5" customHeight="1">
      <c r="B723" s="29" t="s">
        <v>235</v>
      </c>
      <c r="C723" s="30" t="s">
        <v>514</v>
      </c>
      <c r="D723" s="31">
        <v>1</v>
      </c>
      <c r="E723" s="32"/>
      <c r="F723" s="33">
        <f t="shared" si="31"/>
        <v>0</v>
      </c>
      <c r="G723" s="34"/>
    </row>
    <row r="724" spans="2:7" ht="19.5" customHeight="1">
      <c r="B724" s="35"/>
      <c r="C724" s="35"/>
      <c r="D724" s="35"/>
      <c r="E724" s="35"/>
      <c r="F724" s="35"/>
      <c r="G724" s="35"/>
    </row>
    <row r="725" spans="2:7" ht="19.5" customHeight="1">
      <c r="B725" s="35"/>
      <c r="C725" s="35"/>
      <c r="D725" s="35"/>
      <c r="E725" s="35"/>
      <c r="F725" s="35"/>
      <c r="G725" s="35"/>
    </row>
    <row r="726" spans="2:7" ht="19.5" customHeight="1">
      <c r="B726" s="72" t="s">
        <v>236</v>
      </c>
      <c r="C726" s="72"/>
      <c r="D726" s="73" t="s">
        <v>631</v>
      </c>
      <c r="E726" s="73"/>
      <c r="F726" s="74">
        <v>0</v>
      </c>
      <c r="G726" s="74"/>
    </row>
    <row r="727" spans="2:7" ht="19.5" customHeight="1">
      <c r="B727" s="75" t="s">
        <v>238</v>
      </c>
      <c r="C727" s="75"/>
      <c r="D727" s="73"/>
      <c r="E727" s="73"/>
      <c r="F727" s="74"/>
      <c r="G727" s="74"/>
    </row>
    <row r="728" spans="1:7" ht="37.5" customHeight="1">
      <c r="A728" s="27" t="s">
        <v>669</v>
      </c>
      <c r="B728" s="76" t="s">
        <v>670</v>
      </c>
      <c r="C728" s="76"/>
      <c r="D728" s="77" t="s">
        <v>551</v>
      </c>
      <c r="E728" s="77"/>
      <c r="F728" s="78" t="s">
        <v>671</v>
      </c>
      <c r="G728" s="78"/>
    </row>
    <row r="729" spans="2:7" ht="19.5" customHeight="1">
      <c r="B729" s="28" t="s">
        <v>218</v>
      </c>
      <c r="C729" s="28" t="s">
        <v>219</v>
      </c>
      <c r="D729" s="28" t="s">
        <v>220</v>
      </c>
      <c r="E729" s="28" t="s">
        <v>221</v>
      </c>
      <c r="F729" s="28" t="s">
        <v>222</v>
      </c>
      <c r="G729" s="28" t="s">
        <v>53</v>
      </c>
    </row>
    <row r="730" spans="2:7" ht="19.5" customHeight="1">
      <c r="B730" s="29" t="s">
        <v>656</v>
      </c>
      <c r="C730" s="30" t="s">
        <v>227</v>
      </c>
      <c r="D730" s="31">
        <v>1</v>
      </c>
      <c r="E730" s="32"/>
      <c r="F730" s="33">
        <f aca="true" t="shared" si="32" ref="F730:F739">D730*E730</f>
        <v>0</v>
      </c>
      <c r="G730" s="34" t="s">
        <v>657</v>
      </c>
    </row>
    <row r="731" spans="2:7" ht="19.5" customHeight="1">
      <c r="B731" s="36"/>
      <c r="C731" s="37"/>
      <c r="D731" s="38"/>
      <c r="E731" s="39"/>
      <c r="F731" s="40">
        <f t="shared" si="32"/>
        <v>0</v>
      </c>
      <c r="G731" s="41" t="s">
        <v>658</v>
      </c>
    </row>
    <row r="732" spans="2:7" ht="19.5" customHeight="1">
      <c r="B732" s="36"/>
      <c r="C732" s="37"/>
      <c r="D732" s="38"/>
      <c r="E732" s="39"/>
      <c r="F732" s="40">
        <f t="shared" si="32"/>
        <v>0</v>
      </c>
      <c r="G732" s="41" t="s">
        <v>659</v>
      </c>
    </row>
    <row r="733" spans="2:7" ht="19.5" customHeight="1">
      <c r="B733" s="36"/>
      <c r="C733" s="37"/>
      <c r="D733" s="38"/>
      <c r="E733" s="39"/>
      <c r="F733" s="40">
        <f t="shared" si="32"/>
        <v>0</v>
      </c>
      <c r="G733" s="41" t="s">
        <v>660</v>
      </c>
    </row>
    <row r="734" spans="2:7" ht="19.5" customHeight="1">
      <c r="B734" s="36"/>
      <c r="C734" s="37"/>
      <c r="D734" s="38"/>
      <c r="E734" s="39"/>
      <c r="F734" s="40">
        <f t="shared" si="32"/>
        <v>0</v>
      </c>
      <c r="G734" s="41" t="s">
        <v>661</v>
      </c>
    </row>
    <row r="735" spans="2:7" ht="19.5" customHeight="1">
      <c r="B735" s="36"/>
      <c r="C735" s="37"/>
      <c r="D735" s="38"/>
      <c r="E735" s="39"/>
      <c r="F735" s="40">
        <f t="shared" si="32"/>
        <v>0</v>
      </c>
      <c r="G735" s="41" t="s">
        <v>662</v>
      </c>
    </row>
    <row r="736" spans="2:7" ht="19.5" customHeight="1">
      <c r="B736" s="29" t="s">
        <v>663</v>
      </c>
      <c r="C736" s="30" t="s">
        <v>227</v>
      </c>
      <c r="D736" s="31">
        <v>2</v>
      </c>
      <c r="E736" s="32"/>
      <c r="F736" s="33">
        <f t="shared" si="32"/>
        <v>0</v>
      </c>
      <c r="G736" s="34" t="s">
        <v>664</v>
      </c>
    </row>
    <row r="737" spans="2:7" ht="19.5" customHeight="1">
      <c r="B737" s="29" t="s">
        <v>665</v>
      </c>
      <c r="C737" s="30" t="s">
        <v>227</v>
      </c>
      <c r="D737" s="31">
        <v>4</v>
      </c>
      <c r="E737" s="32"/>
      <c r="F737" s="33">
        <f t="shared" si="32"/>
        <v>0</v>
      </c>
      <c r="G737" s="34" t="s">
        <v>666</v>
      </c>
    </row>
    <row r="738" spans="2:7" ht="19.5" customHeight="1">
      <c r="B738" s="29" t="s">
        <v>672</v>
      </c>
      <c r="C738" s="30" t="s">
        <v>54</v>
      </c>
      <c r="D738" s="31">
        <v>1</v>
      </c>
      <c r="E738" s="32"/>
      <c r="F738" s="33">
        <f t="shared" si="32"/>
        <v>0</v>
      </c>
      <c r="G738" s="34" t="s">
        <v>673</v>
      </c>
    </row>
    <row r="739" spans="2:7" ht="19.5" customHeight="1">
      <c r="B739" s="29" t="s">
        <v>235</v>
      </c>
      <c r="C739" s="30" t="s">
        <v>54</v>
      </c>
      <c r="D739" s="31">
        <v>1</v>
      </c>
      <c r="E739" s="32"/>
      <c r="F739" s="33">
        <f t="shared" si="32"/>
        <v>0</v>
      </c>
      <c r="G739" s="34"/>
    </row>
    <row r="740" spans="2:7" ht="19.5" customHeight="1">
      <c r="B740" s="35"/>
      <c r="C740" s="35"/>
      <c r="D740" s="35"/>
      <c r="E740" s="35"/>
      <c r="F740" s="35"/>
      <c r="G740" s="35"/>
    </row>
    <row r="741" spans="2:7" ht="19.5" customHeight="1">
      <c r="B741" s="35"/>
      <c r="C741" s="35"/>
      <c r="D741" s="35"/>
      <c r="E741" s="35"/>
      <c r="F741" s="35"/>
      <c r="G741" s="35"/>
    </row>
    <row r="742" spans="2:7" ht="19.5" customHeight="1">
      <c r="B742" s="72" t="s">
        <v>236</v>
      </c>
      <c r="C742" s="72"/>
      <c r="D742" s="73" t="s">
        <v>566</v>
      </c>
      <c r="E742" s="73"/>
      <c r="F742" s="74">
        <v>0</v>
      </c>
      <c r="G742" s="74"/>
    </row>
    <row r="743" spans="2:7" ht="19.5" customHeight="1">
      <c r="B743" s="75" t="s">
        <v>238</v>
      </c>
      <c r="C743" s="75"/>
      <c r="D743" s="73"/>
      <c r="E743" s="73"/>
      <c r="F743" s="74"/>
      <c r="G743" s="74"/>
    </row>
    <row r="744" spans="1:7" ht="37.5" customHeight="1">
      <c r="A744" s="27" t="s">
        <v>674</v>
      </c>
      <c r="B744" s="76" t="s">
        <v>675</v>
      </c>
      <c r="C744" s="76"/>
      <c r="D744" s="77" t="s">
        <v>323</v>
      </c>
      <c r="E744" s="77"/>
      <c r="F744" s="78" t="s">
        <v>676</v>
      </c>
      <c r="G744" s="78"/>
    </row>
    <row r="745" spans="2:7" ht="19.5" customHeight="1">
      <c r="B745" s="28" t="s">
        <v>218</v>
      </c>
      <c r="C745" s="28" t="s">
        <v>219</v>
      </c>
      <c r="D745" s="28" t="s">
        <v>220</v>
      </c>
      <c r="E745" s="28" t="s">
        <v>221</v>
      </c>
      <c r="F745" s="28" t="s">
        <v>222</v>
      </c>
      <c r="G745" s="28" t="s">
        <v>53</v>
      </c>
    </row>
    <row r="746" spans="2:7" ht="19.5" customHeight="1">
      <c r="B746" s="29" t="s">
        <v>677</v>
      </c>
      <c r="C746" s="30" t="s">
        <v>224</v>
      </c>
      <c r="D746" s="31">
        <v>7.7</v>
      </c>
      <c r="E746" s="32"/>
      <c r="F746" s="33">
        <f>D746*E746</f>
        <v>0</v>
      </c>
      <c r="G746" s="34" t="s">
        <v>678</v>
      </c>
    </row>
    <row r="747" spans="2:7" ht="19.5" customHeight="1">
      <c r="B747" s="29" t="s">
        <v>679</v>
      </c>
      <c r="C747" s="30" t="s">
        <v>224</v>
      </c>
      <c r="D747" s="31">
        <v>7.7</v>
      </c>
      <c r="E747" s="32"/>
      <c r="F747" s="33">
        <f>D747*E747</f>
        <v>0</v>
      </c>
      <c r="G747" s="34" t="s">
        <v>680</v>
      </c>
    </row>
    <row r="748" spans="2:7" ht="19.5" customHeight="1">
      <c r="B748" s="29" t="s">
        <v>406</v>
      </c>
      <c r="C748" s="30" t="s">
        <v>224</v>
      </c>
      <c r="D748" s="31">
        <v>15.4</v>
      </c>
      <c r="E748" s="32"/>
      <c r="F748" s="33">
        <f>D748*E748</f>
        <v>0</v>
      </c>
      <c r="G748" s="34" t="s">
        <v>407</v>
      </c>
    </row>
    <row r="749" spans="2:7" ht="19.5" customHeight="1">
      <c r="B749" s="29" t="s">
        <v>418</v>
      </c>
      <c r="C749" s="30" t="s">
        <v>54</v>
      </c>
      <c r="D749" s="31">
        <v>1</v>
      </c>
      <c r="E749" s="32"/>
      <c r="F749" s="33">
        <f>D749*E749</f>
        <v>0</v>
      </c>
      <c r="G749" s="34" t="s">
        <v>681</v>
      </c>
    </row>
    <row r="750" spans="2:7" ht="19.5" customHeight="1">
      <c r="B750" s="29" t="s">
        <v>235</v>
      </c>
      <c r="C750" s="30" t="s">
        <v>77</v>
      </c>
      <c r="D750" s="31">
        <v>100</v>
      </c>
      <c r="E750" s="32"/>
      <c r="F750" s="33">
        <f>D750*E750</f>
        <v>0</v>
      </c>
      <c r="G750" s="34"/>
    </row>
    <row r="751" spans="2:7" ht="19.5" customHeight="1">
      <c r="B751" s="29" t="s">
        <v>251</v>
      </c>
      <c r="C751" s="30" t="s">
        <v>77</v>
      </c>
      <c r="D751" s="31">
        <v>1</v>
      </c>
      <c r="E751" s="32"/>
      <c r="F751" s="33">
        <v>0</v>
      </c>
      <c r="G751" s="34"/>
    </row>
    <row r="752" spans="2:7" ht="19.5" customHeight="1">
      <c r="B752" s="35"/>
      <c r="C752" s="35"/>
      <c r="D752" s="35"/>
      <c r="E752" s="35"/>
      <c r="F752" s="35"/>
      <c r="G752" s="35"/>
    </row>
    <row r="753" spans="2:7" ht="19.5" customHeight="1">
      <c r="B753" s="35"/>
      <c r="C753" s="35"/>
      <c r="D753" s="35"/>
      <c r="E753" s="35"/>
      <c r="F753" s="35"/>
      <c r="G753" s="35"/>
    </row>
    <row r="754" spans="2:7" ht="19.5" customHeight="1">
      <c r="B754" s="35"/>
      <c r="C754" s="35"/>
      <c r="D754" s="35"/>
      <c r="E754" s="35"/>
      <c r="F754" s="35"/>
      <c r="G754" s="35"/>
    </row>
    <row r="755" spans="2:7" ht="19.5" customHeight="1">
      <c r="B755" s="35"/>
      <c r="C755" s="35"/>
      <c r="D755" s="35"/>
      <c r="E755" s="35"/>
      <c r="F755" s="35"/>
      <c r="G755" s="35"/>
    </row>
    <row r="756" spans="2:7" ht="19.5" customHeight="1">
      <c r="B756" s="35"/>
      <c r="C756" s="35"/>
      <c r="D756" s="35"/>
      <c r="E756" s="35"/>
      <c r="F756" s="35"/>
      <c r="G756" s="35"/>
    </row>
    <row r="757" spans="2:7" ht="19.5" customHeight="1">
      <c r="B757" s="35"/>
      <c r="C757" s="35"/>
      <c r="D757" s="35"/>
      <c r="E757" s="35"/>
      <c r="F757" s="35"/>
      <c r="G757" s="35"/>
    </row>
    <row r="758" spans="2:7" ht="19.5" customHeight="1">
      <c r="B758" s="72" t="s">
        <v>236</v>
      </c>
      <c r="C758" s="72"/>
      <c r="D758" s="73" t="s">
        <v>332</v>
      </c>
      <c r="E758" s="73"/>
      <c r="F758" s="74">
        <v>0</v>
      </c>
      <c r="G758" s="74"/>
    </row>
    <row r="759" spans="2:7" ht="19.5" customHeight="1">
      <c r="B759" s="75" t="s">
        <v>238</v>
      </c>
      <c r="C759" s="75"/>
      <c r="D759" s="73"/>
      <c r="E759" s="73"/>
      <c r="F759" s="74"/>
      <c r="G759" s="74"/>
    </row>
    <row r="760" spans="1:7" ht="37.5" customHeight="1">
      <c r="A760" s="27" t="s">
        <v>682</v>
      </c>
      <c r="B760" s="76" t="s">
        <v>683</v>
      </c>
      <c r="C760" s="76"/>
      <c r="D760" s="77" t="s">
        <v>323</v>
      </c>
      <c r="E760" s="77"/>
      <c r="F760" s="78" t="s">
        <v>684</v>
      </c>
      <c r="G760" s="78"/>
    </row>
    <row r="761" spans="2:7" ht="19.5" customHeight="1">
      <c r="B761" s="28" t="s">
        <v>218</v>
      </c>
      <c r="C761" s="28" t="s">
        <v>219</v>
      </c>
      <c r="D761" s="28" t="s">
        <v>220</v>
      </c>
      <c r="E761" s="28" t="s">
        <v>221</v>
      </c>
      <c r="F761" s="28" t="s">
        <v>222</v>
      </c>
      <c r="G761" s="28" t="s">
        <v>53</v>
      </c>
    </row>
    <row r="762" spans="2:7" ht="19.5" customHeight="1">
      <c r="B762" s="29" t="s">
        <v>685</v>
      </c>
      <c r="C762" s="30" t="s">
        <v>178</v>
      </c>
      <c r="D762" s="31">
        <v>2</v>
      </c>
      <c r="E762" s="32"/>
      <c r="F762" s="33">
        <f aca="true" t="shared" si="33" ref="F762:F767">D762*E762</f>
        <v>0</v>
      </c>
      <c r="G762" s="34" t="s">
        <v>686</v>
      </c>
    </row>
    <row r="763" spans="2:7" ht="19.5" customHeight="1">
      <c r="B763" s="29" t="s">
        <v>687</v>
      </c>
      <c r="C763" s="30" t="s">
        <v>224</v>
      </c>
      <c r="D763" s="31">
        <v>0.2</v>
      </c>
      <c r="E763" s="32"/>
      <c r="F763" s="33">
        <f t="shared" si="33"/>
        <v>0</v>
      </c>
      <c r="G763" s="34" t="s">
        <v>688</v>
      </c>
    </row>
    <row r="764" spans="2:7" ht="19.5" customHeight="1">
      <c r="B764" s="29" t="s">
        <v>689</v>
      </c>
      <c r="C764" s="30" t="s">
        <v>224</v>
      </c>
      <c r="D764" s="31">
        <v>0.2</v>
      </c>
      <c r="E764" s="32"/>
      <c r="F764" s="33">
        <f t="shared" si="33"/>
        <v>0</v>
      </c>
      <c r="G764" s="34" t="s">
        <v>690</v>
      </c>
    </row>
    <row r="765" spans="2:7" ht="19.5" customHeight="1">
      <c r="B765" s="29" t="s">
        <v>406</v>
      </c>
      <c r="C765" s="30" t="s">
        <v>224</v>
      </c>
      <c r="D765" s="31">
        <v>0.8</v>
      </c>
      <c r="E765" s="32"/>
      <c r="F765" s="33">
        <f t="shared" si="33"/>
        <v>0</v>
      </c>
      <c r="G765" s="34" t="s">
        <v>407</v>
      </c>
    </row>
    <row r="766" spans="2:7" ht="19.5" customHeight="1">
      <c r="B766" s="29" t="s">
        <v>418</v>
      </c>
      <c r="C766" s="30" t="s">
        <v>54</v>
      </c>
      <c r="D766" s="31">
        <v>1</v>
      </c>
      <c r="E766" s="32"/>
      <c r="F766" s="33">
        <f t="shared" si="33"/>
        <v>0</v>
      </c>
      <c r="G766" s="34" t="s">
        <v>691</v>
      </c>
    </row>
    <row r="767" spans="2:7" ht="19.5" customHeight="1">
      <c r="B767" s="29" t="s">
        <v>235</v>
      </c>
      <c r="C767" s="30" t="s">
        <v>77</v>
      </c>
      <c r="D767" s="31">
        <v>1</v>
      </c>
      <c r="E767" s="32"/>
      <c r="F767" s="33">
        <f t="shared" si="33"/>
        <v>0</v>
      </c>
      <c r="G767" s="34"/>
    </row>
    <row r="768" spans="2:7" ht="19.5" customHeight="1">
      <c r="B768" s="35"/>
      <c r="C768" s="35"/>
      <c r="D768" s="35"/>
      <c r="E768" s="35"/>
      <c r="F768" s="35"/>
      <c r="G768" s="35"/>
    </row>
    <row r="769" spans="2:7" ht="19.5" customHeight="1">
      <c r="B769" s="35"/>
      <c r="C769" s="35"/>
      <c r="D769" s="35"/>
      <c r="E769" s="35"/>
      <c r="F769" s="35"/>
      <c r="G769" s="35"/>
    </row>
    <row r="770" spans="2:7" ht="19.5" customHeight="1">
      <c r="B770" s="35"/>
      <c r="C770" s="35"/>
      <c r="D770" s="35"/>
      <c r="E770" s="35"/>
      <c r="F770" s="35"/>
      <c r="G770" s="35"/>
    </row>
    <row r="771" spans="2:7" ht="19.5" customHeight="1">
      <c r="B771" s="35"/>
      <c r="C771" s="35"/>
      <c r="D771" s="35"/>
      <c r="E771" s="35"/>
      <c r="F771" s="35"/>
      <c r="G771" s="35"/>
    </row>
    <row r="772" spans="2:7" ht="19.5" customHeight="1">
      <c r="B772" s="35"/>
      <c r="C772" s="35"/>
      <c r="D772" s="35"/>
      <c r="E772" s="35"/>
      <c r="F772" s="35"/>
      <c r="G772" s="35"/>
    </row>
    <row r="773" spans="2:7" ht="19.5" customHeight="1">
      <c r="B773" s="35"/>
      <c r="C773" s="35"/>
      <c r="D773" s="35"/>
      <c r="E773" s="35"/>
      <c r="F773" s="35"/>
      <c r="G773" s="35"/>
    </row>
    <row r="774" spans="2:7" ht="19.5" customHeight="1">
      <c r="B774" s="72" t="s">
        <v>236</v>
      </c>
      <c r="C774" s="72"/>
      <c r="D774" s="73" t="s">
        <v>332</v>
      </c>
      <c r="E774" s="73"/>
      <c r="F774" s="74">
        <v>0</v>
      </c>
      <c r="G774" s="74"/>
    </row>
    <row r="775" spans="2:7" ht="19.5" customHeight="1">
      <c r="B775" s="75" t="s">
        <v>238</v>
      </c>
      <c r="C775" s="75"/>
      <c r="D775" s="73"/>
      <c r="E775" s="73"/>
      <c r="F775" s="74"/>
      <c r="G775" s="74"/>
    </row>
    <row r="776" spans="1:7" ht="37.5" customHeight="1">
      <c r="A776" s="27" t="s">
        <v>692</v>
      </c>
      <c r="B776" s="76" t="s">
        <v>693</v>
      </c>
      <c r="C776" s="76"/>
      <c r="D776" s="77" t="s">
        <v>551</v>
      </c>
      <c r="E776" s="77"/>
      <c r="F776" s="78" t="s">
        <v>694</v>
      </c>
      <c r="G776" s="78"/>
    </row>
    <row r="777" spans="2:7" ht="19.5" customHeight="1">
      <c r="B777" s="28" t="s">
        <v>218</v>
      </c>
      <c r="C777" s="28" t="s">
        <v>219</v>
      </c>
      <c r="D777" s="28" t="s">
        <v>220</v>
      </c>
      <c r="E777" s="28" t="s">
        <v>221</v>
      </c>
      <c r="F777" s="28" t="s">
        <v>222</v>
      </c>
      <c r="G777" s="28" t="s">
        <v>53</v>
      </c>
    </row>
    <row r="778" spans="2:7" ht="19.5" customHeight="1">
      <c r="B778" s="29" t="s">
        <v>695</v>
      </c>
      <c r="C778" s="30" t="s">
        <v>65</v>
      </c>
      <c r="D778" s="31">
        <v>25592</v>
      </c>
      <c r="E778" s="32"/>
      <c r="F778" s="33">
        <f>D778*E778</f>
        <v>0</v>
      </c>
      <c r="G778" s="34" t="s">
        <v>696</v>
      </c>
    </row>
    <row r="779" spans="2:7" ht="19.5" customHeight="1">
      <c r="B779" s="29" t="s">
        <v>697</v>
      </c>
      <c r="C779" s="30" t="s">
        <v>65</v>
      </c>
      <c r="D779" s="31">
        <v>25592</v>
      </c>
      <c r="E779" s="32"/>
      <c r="F779" s="33">
        <f>D779*E779</f>
        <v>0</v>
      </c>
      <c r="G779" s="34" t="s">
        <v>698</v>
      </c>
    </row>
    <row r="780" spans="2:7" ht="19.5" customHeight="1">
      <c r="B780" s="29" t="s">
        <v>699</v>
      </c>
      <c r="C780" s="30" t="s">
        <v>65</v>
      </c>
      <c r="D780" s="31">
        <v>25592</v>
      </c>
      <c r="E780" s="32"/>
      <c r="F780" s="33">
        <f>D780*E780</f>
        <v>0</v>
      </c>
      <c r="G780" s="34" t="s">
        <v>700</v>
      </c>
    </row>
    <row r="781" spans="2:7" ht="19.5" customHeight="1">
      <c r="B781" s="29" t="s">
        <v>701</v>
      </c>
      <c r="C781" s="30" t="s">
        <v>54</v>
      </c>
      <c r="D781" s="31">
        <v>1</v>
      </c>
      <c r="E781" s="32"/>
      <c r="F781" s="33">
        <f>D781*E781</f>
        <v>0</v>
      </c>
      <c r="G781" s="34" t="s">
        <v>702</v>
      </c>
    </row>
    <row r="782" spans="2:7" ht="19.5" customHeight="1">
      <c r="B782" s="29" t="s">
        <v>235</v>
      </c>
      <c r="C782" s="30" t="s">
        <v>54</v>
      </c>
      <c r="D782" s="31">
        <v>1</v>
      </c>
      <c r="E782" s="32"/>
      <c r="F782" s="33">
        <f>D782*E782</f>
        <v>0</v>
      </c>
      <c r="G782" s="34"/>
    </row>
    <row r="783" spans="2:7" ht="19.5" customHeight="1">
      <c r="B783" s="35"/>
      <c r="C783" s="35"/>
      <c r="D783" s="35"/>
      <c r="E783" s="35"/>
      <c r="F783" s="35"/>
      <c r="G783" s="35"/>
    </row>
    <row r="784" spans="2:7" ht="19.5" customHeight="1">
      <c r="B784" s="35"/>
      <c r="C784" s="35"/>
      <c r="D784" s="35"/>
      <c r="E784" s="35"/>
      <c r="F784" s="35"/>
      <c r="G784" s="35"/>
    </row>
    <row r="785" spans="2:7" ht="19.5" customHeight="1">
      <c r="B785" s="35"/>
      <c r="C785" s="35"/>
      <c r="D785" s="35"/>
      <c r="E785" s="35"/>
      <c r="F785" s="35"/>
      <c r="G785" s="35"/>
    </row>
    <row r="786" spans="2:7" ht="19.5" customHeight="1">
      <c r="B786" s="35"/>
      <c r="C786" s="35"/>
      <c r="D786" s="35"/>
      <c r="E786" s="35"/>
      <c r="F786" s="35"/>
      <c r="G786" s="35"/>
    </row>
    <row r="787" spans="2:7" ht="19.5" customHeight="1">
      <c r="B787" s="35"/>
      <c r="C787" s="35"/>
      <c r="D787" s="35"/>
      <c r="E787" s="35"/>
      <c r="F787" s="35"/>
      <c r="G787" s="35"/>
    </row>
    <row r="788" spans="2:7" ht="19.5" customHeight="1">
      <c r="B788" s="35"/>
      <c r="C788" s="35"/>
      <c r="D788" s="35"/>
      <c r="E788" s="35"/>
      <c r="F788" s="35"/>
      <c r="G788" s="35"/>
    </row>
    <row r="789" spans="2:7" ht="19.5" customHeight="1">
      <c r="B789" s="35"/>
      <c r="C789" s="35"/>
      <c r="D789" s="35"/>
      <c r="E789" s="35"/>
      <c r="F789" s="35"/>
      <c r="G789" s="35"/>
    </row>
    <row r="790" spans="2:7" ht="19.5" customHeight="1">
      <c r="B790" s="72" t="s">
        <v>236</v>
      </c>
      <c r="C790" s="72"/>
      <c r="D790" s="73" t="s">
        <v>566</v>
      </c>
      <c r="E790" s="73"/>
      <c r="F790" s="74">
        <v>0</v>
      </c>
      <c r="G790" s="74"/>
    </row>
    <row r="791" spans="2:7" ht="19.5" customHeight="1">
      <c r="B791" s="75" t="s">
        <v>238</v>
      </c>
      <c r="C791" s="75"/>
      <c r="D791" s="73"/>
      <c r="E791" s="73"/>
      <c r="F791" s="74"/>
      <c r="G791" s="74"/>
    </row>
    <row r="792" spans="1:7" ht="37.5" customHeight="1">
      <c r="A792" s="27" t="s">
        <v>703</v>
      </c>
      <c r="B792" s="76" t="s">
        <v>704</v>
      </c>
      <c r="C792" s="76"/>
      <c r="D792" s="77" t="s">
        <v>551</v>
      </c>
      <c r="E792" s="77"/>
      <c r="F792" s="78" t="s">
        <v>705</v>
      </c>
      <c r="G792" s="78"/>
    </row>
    <row r="793" spans="2:7" ht="19.5" customHeight="1">
      <c r="B793" s="28" t="s">
        <v>218</v>
      </c>
      <c r="C793" s="28" t="s">
        <v>219</v>
      </c>
      <c r="D793" s="28" t="s">
        <v>220</v>
      </c>
      <c r="E793" s="28" t="s">
        <v>221</v>
      </c>
      <c r="F793" s="28" t="s">
        <v>222</v>
      </c>
      <c r="G793" s="28" t="s">
        <v>53</v>
      </c>
    </row>
    <row r="794" spans="2:7" ht="19.5" customHeight="1">
      <c r="B794" s="29" t="s">
        <v>706</v>
      </c>
      <c r="C794" s="30" t="s">
        <v>54</v>
      </c>
      <c r="D794" s="31">
        <v>1</v>
      </c>
      <c r="E794" s="32"/>
      <c r="F794" s="33">
        <f>D794*E794</f>
        <v>0</v>
      </c>
      <c r="G794" s="34" t="s">
        <v>707</v>
      </c>
    </row>
    <row r="795" spans="2:7" ht="19.5" customHeight="1">
      <c r="B795" s="36" t="s">
        <v>708</v>
      </c>
      <c r="C795" s="37"/>
      <c r="D795" s="38"/>
      <c r="E795" s="39"/>
      <c r="F795" s="40">
        <f>D795*E795</f>
        <v>0</v>
      </c>
      <c r="G795" s="41"/>
    </row>
    <row r="796" spans="2:7" ht="19.5" customHeight="1">
      <c r="B796" s="29" t="s">
        <v>709</v>
      </c>
      <c r="C796" s="30" t="s">
        <v>54</v>
      </c>
      <c r="D796" s="31">
        <v>1</v>
      </c>
      <c r="E796" s="32"/>
      <c r="F796" s="33">
        <f>D796*E796</f>
        <v>0</v>
      </c>
      <c r="G796" s="34" t="s">
        <v>710</v>
      </c>
    </row>
    <row r="797" spans="2:7" ht="19.5" customHeight="1">
      <c r="B797" s="29" t="s">
        <v>235</v>
      </c>
      <c r="C797" s="30" t="s">
        <v>54</v>
      </c>
      <c r="D797" s="31">
        <v>1</v>
      </c>
      <c r="E797" s="32"/>
      <c r="F797" s="33">
        <f>D797*E797</f>
        <v>0</v>
      </c>
      <c r="G797" s="34"/>
    </row>
    <row r="798" spans="2:7" ht="19.5" customHeight="1">
      <c r="B798" s="35"/>
      <c r="C798" s="35"/>
      <c r="D798" s="35"/>
      <c r="E798" s="35"/>
      <c r="F798" s="35"/>
      <c r="G798" s="35"/>
    </row>
    <row r="799" spans="2:7" ht="19.5" customHeight="1">
      <c r="B799" s="35"/>
      <c r="C799" s="35"/>
      <c r="D799" s="35"/>
      <c r="E799" s="35"/>
      <c r="F799" s="35"/>
      <c r="G799" s="35"/>
    </row>
    <row r="800" spans="2:7" ht="19.5" customHeight="1">
      <c r="B800" s="35"/>
      <c r="C800" s="35"/>
      <c r="D800" s="35"/>
      <c r="E800" s="35"/>
      <c r="F800" s="35"/>
      <c r="G800" s="35"/>
    </row>
    <row r="801" spans="2:7" ht="19.5" customHeight="1">
      <c r="B801" s="35"/>
      <c r="C801" s="35"/>
      <c r="D801" s="35"/>
      <c r="E801" s="35"/>
      <c r="F801" s="35"/>
      <c r="G801" s="35"/>
    </row>
    <row r="802" spans="2:7" ht="19.5" customHeight="1">
      <c r="B802" s="35"/>
      <c r="C802" s="35"/>
      <c r="D802" s="35"/>
      <c r="E802" s="35"/>
      <c r="F802" s="35"/>
      <c r="G802" s="35"/>
    </row>
    <row r="803" spans="2:7" ht="19.5" customHeight="1">
      <c r="B803" s="35"/>
      <c r="C803" s="35"/>
      <c r="D803" s="35"/>
      <c r="E803" s="35"/>
      <c r="F803" s="35"/>
      <c r="G803" s="35"/>
    </row>
    <row r="804" spans="2:7" ht="19.5" customHeight="1">
      <c r="B804" s="35"/>
      <c r="C804" s="35"/>
      <c r="D804" s="35"/>
      <c r="E804" s="35"/>
      <c r="F804" s="35"/>
      <c r="G804" s="35"/>
    </row>
    <row r="805" spans="2:7" ht="19.5" customHeight="1">
      <c r="B805" s="35"/>
      <c r="C805" s="35"/>
      <c r="D805" s="35"/>
      <c r="E805" s="35"/>
      <c r="F805" s="35"/>
      <c r="G805" s="35"/>
    </row>
    <row r="806" spans="2:7" ht="19.5" customHeight="1">
      <c r="B806" s="72" t="s">
        <v>236</v>
      </c>
      <c r="C806" s="72"/>
      <c r="D806" s="73" t="s">
        <v>566</v>
      </c>
      <c r="E806" s="73"/>
      <c r="F806" s="74">
        <v>0</v>
      </c>
      <c r="G806" s="74"/>
    </row>
    <row r="807" spans="2:7" ht="19.5" customHeight="1">
      <c r="B807" s="75" t="s">
        <v>238</v>
      </c>
      <c r="C807" s="75"/>
      <c r="D807" s="73"/>
      <c r="E807" s="73"/>
      <c r="F807" s="74"/>
      <c r="G807" s="74"/>
    </row>
    <row r="808" spans="1:7" ht="37.5" customHeight="1">
      <c r="A808" s="27" t="s">
        <v>711</v>
      </c>
      <c r="B808" s="76" t="s">
        <v>712</v>
      </c>
      <c r="C808" s="76"/>
      <c r="D808" s="77" t="s">
        <v>551</v>
      </c>
      <c r="E808" s="77"/>
      <c r="F808" s="78" t="s">
        <v>713</v>
      </c>
      <c r="G808" s="78"/>
    </row>
    <row r="809" spans="2:7" ht="19.5" customHeight="1">
      <c r="B809" s="28" t="s">
        <v>218</v>
      </c>
      <c r="C809" s="28" t="s">
        <v>219</v>
      </c>
      <c r="D809" s="28" t="s">
        <v>220</v>
      </c>
      <c r="E809" s="28" t="s">
        <v>221</v>
      </c>
      <c r="F809" s="28" t="s">
        <v>222</v>
      </c>
      <c r="G809" s="28" t="s">
        <v>53</v>
      </c>
    </row>
    <row r="810" spans="2:7" ht="19.5" customHeight="1">
      <c r="B810" s="29" t="s">
        <v>714</v>
      </c>
      <c r="C810" s="30" t="s">
        <v>636</v>
      </c>
      <c r="D810" s="31">
        <v>500</v>
      </c>
      <c r="E810" s="32"/>
      <c r="F810" s="33">
        <f aca="true" t="shared" si="34" ref="F810:F830">D810*E810</f>
        <v>0</v>
      </c>
      <c r="G810" s="34" t="s">
        <v>715</v>
      </c>
    </row>
    <row r="811" spans="2:7" ht="19.5" customHeight="1">
      <c r="B811" s="36"/>
      <c r="C811" s="37"/>
      <c r="D811" s="38"/>
      <c r="E811" s="39"/>
      <c r="F811" s="40">
        <f t="shared" si="34"/>
        <v>0</v>
      </c>
      <c r="G811" s="41" t="s">
        <v>589</v>
      </c>
    </row>
    <row r="812" spans="2:7" ht="19.5" customHeight="1">
      <c r="B812" s="29" t="s">
        <v>716</v>
      </c>
      <c r="C812" s="30" t="s">
        <v>636</v>
      </c>
      <c r="D812" s="31">
        <v>100</v>
      </c>
      <c r="E812" s="32"/>
      <c r="F812" s="33">
        <f t="shared" si="34"/>
        <v>0</v>
      </c>
      <c r="G812" s="34" t="s">
        <v>717</v>
      </c>
    </row>
    <row r="813" spans="2:7" ht="19.5" customHeight="1">
      <c r="B813" s="36"/>
      <c r="C813" s="37"/>
      <c r="D813" s="38"/>
      <c r="E813" s="39"/>
      <c r="F813" s="40">
        <f t="shared" si="34"/>
        <v>0</v>
      </c>
      <c r="G813" s="41" t="s">
        <v>589</v>
      </c>
    </row>
    <row r="814" spans="2:7" ht="19.5" customHeight="1">
      <c r="B814" s="29" t="s">
        <v>718</v>
      </c>
      <c r="C814" s="30" t="s">
        <v>140</v>
      </c>
      <c r="D814" s="31">
        <v>20</v>
      </c>
      <c r="E814" s="32"/>
      <c r="F814" s="33">
        <f t="shared" si="34"/>
        <v>0</v>
      </c>
      <c r="G814" s="34" t="s">
        <v>719</v>
      </c>
    </row>
    <row r="815" spans="2:7" ht="19.5" customHeight="1">
      <c r="B815" s="36"/>
      <c r="C815" s="37"/>
      <c r="D815" s="38"/>
      <c r="E815" s="39"/>
      <c r="F815" s="40">
        <f t="shared" si="34"/>
        <v>0</v>
      </c>
      <c r="G815" s="41" t="s">
        <v>589</v>
      </c>
    </row>
    <row r="816" spans="2:7" ht="19.5" customHeight="1">
      <c r="B816" s="29" t="s">
        <v>720</v>
      </c>
      <c r="C816" s="30" t="s">
        <v>183</v>
      </c>
      <c r="D816" s="31">
        <v>50</v>
      </c>
      <c r="E816" s="32"/>
      <c r="F816" s="33">
        <f t="shared" si="34"/>
        <v>0</v>
      </c>
      <c r="G816" s="34" t="s">
        <v>721</v>
      </c>
    </row>
    <row r="817" spans="2:7" ht="19.5" customHeight="1">
      <c r="B817" s="36"/>
      <c r="C817" s="37"/>
      <c r="D817" s="38"/>
      <c r="E817" s="39"/>
      <c r="F817" s="40">
        <f t="shared" si="34"/>
        <v>0</v>
      </c>
      <c r="G817" s="41" t="s">
        <v>589</v>
      </c>
    </row>
    <row r="818" spans="2:7" ht="19.5" customHeight="1">
      <c r="B818" s="29" t="s">
        <v>722</v>
      </c>
      <c r="C818" s="30" t="s">
        <v>140</v>
      </c>
      <c r="D818" s="31">
        <v>2</v>
      </c>
      <c r="E818" s="32"/>
      <c r="F818" s="33">
        <f t="shared" si="34"/>
        <v>0</v>
      </c>
      <c r="G818" s="34" t="s">
        <v>723</v>
      </c>
    </row>
    <row r="819" spans="2:7" ht="19.5" customHeight="1">
      <c r="B819" s="36"/>
      <c r="C819" s="37"/>
      <c r="D819" s="38"/>
      <c r="E819" s="39"/>
      <c r="F819" s="40">
        <f t="shared" si="34"/>
        <v>0</v>
      </c>
      <c r="G819" s="41" t="s">
        <v>589</v>
      </c>
    </row>
    <row r="820" spans="2:7" ht="19.5" customHeight="1">
      <c r="B820" s="29" t="s">
        <v>724</v>
      </c>
      <c r="C820" s="30" t="s">
        <v>636</v>
      </c>
      <c r="D820" s="31">
        <v>200</v>
      </c>
      <c r="E820" s="32"/>
      <c r="F820" s="33">
        <f t="shared" si="34"/>
        <v>0</v>
      </c>
      <c r="G820" s="34" t="s">
        <v>725</v>
      </c>
    </row>
    <row r="821" spans="2:7" ht="19.5" customHeight="1">
      <c r="B821" s="36"/>
      <c r="C821" s="37"/>
      <c r="D821" s="38"/>
      <c r="E821" s="39"/>
      <c r="F821" s="40">
        <f t="shared" si="34"/>
        <v>0</v>
      </c>
      <c r="G821" s="41" t="s">
        <v>589</v>
      </c>
    </row>
    <row r="822" spans="2:7" ht="19.5" customHeight="1">
      <c r="B822" s="29" t="s">
        <v>726</v>
      </c>
      <c r="C822" s="30" t="s">
        <v>140</v>
      </c>
      <c r="D822" s="31">
        <v>15</v>
      </c>
      <c r="E822" s="32"/>
      <c r="F822" s="33">
        <f t="shared" si="34"/>
        <v>0</v>
      </c>
      <c r="G822" s="34" t="s">
        <v>727</v>
      </c>
    </row>
    <row r="823" spans="2:7" ht="19.5" customHeight="1">
      <c r="B823" s="36"/>
      <c r="C823" s="37"/>
      <c r="D823" s="38"/>
      <c r="E823" s="39"/>
      <c r="F823" s="40">
        <f t="shared" si="34"/>
        <v>0</v>
      </c>
      <c r="G823" s="41" t="s">
        <v>589</v>
      </c>
    </row>
    <row r="824" spans="2:7" ht="19.5" customHeight="1">
      <c r="B824" s="29" t="s">
        <v>728</v>
      </c>
      <c r="C824" s="30" t="s">
        <v>140</v>
      </c>
      <c r="D824" s="31">
        <v>6</v>
      </c>
      <c r="E824" s="32"/>
      <c r="F824" s="33">
        <f t="shared" si="34"/>
        <v>0</v>
      </c>
      <c r="G824" s="34" t="s">
        <v>729</v>
      </c>
    </row>
    <row r="825" spans="2:7" ht="19.5" customHeight="1">
      <c r="B825" s="36"/>
      <c r="C825" s="37"/>
      <c r="D825" s="38"/>
      <c r="E825" s="39"/>
      <c r="F825" s="40">
        <f t="shared" si="34"/>
        <v>0</v>
      </c>
      <c r="G825" s="41" t="s">
        <v>589</v>
      </c>
    </row>
    <row r="826" spans="2:7" ht="19.5" customHeight="1">
      <c r="B826" s="29" t="s">
        <v>730</v>
      </c>
      <c r="C826" s="30" t="s">
        <v>183</v>
      </c>
      <c r="D826" s="31">
        <v>4</v>
      </c>
      <c r="E826" s="32"/>
      <c r="F826" s="33">
        <f t="shared" si="34"/>
        <v>0</v>
      </c>
      <c r="G826" s="34" t="s">
        <v>731</v>
      </c>
    </row>
    <row r="827" spans="2:7" ht="19.5" customHeight="1">
      <c r="B827" s="36"/>
      <c r="C827" s="37"/>
      <c r="D827" s="38"/>
      <c r="E827" s="39"/>
      <c r="F827" s="40">
        <f t="shared" si="34"/>
        <v>0</v>
      </c>
      <c r="G827" s="41" t="s">
        <v>589</v>
      </c>
    </row>
    <row r="828" spans="2:7" ht="19.5" customHeight="1">
      <c r="B828" s="29" t="s">
        <v>732</v>
      </c>
      <c r="C828" s="30" t="s">
        <v>54</v>
      </c>
      <c r="D828" s="31">
        <v>1</v>
      </c>
      <c r="E828" s="32"/>
      <c r="F828" s="33">
        <f t="shared" si="34"/>
        <v>0</v>
      </c>
      <c r="G828" s="34" t="s">
        <v>733</v>
      </c>
    </row>
    <row r="829" spans="2:7" ht="19.5" customHeight="1">
      <c r="B829" s="36"/>
      <c r="C829" s="37"/>
      <c r="D829" s="38"/>
      <c r="E829" s="39"/>
      <c r="F829" s="40">
        <f t="shared" si="34"/>
        <v>0</v>
      </c>
      <c r="G829" s="41" t="s">
        <v>589</v>
      </c>
    </row>
    <row r="830" spans="2:7" ht="19.5" customHeight="1">
      <c r="B830" s="29" t="s">
        <v>235</v>
      </c>
      <c r="C830" s="30" t="s">
        <v>54</v>
      </c>
      <c r="D830" s="31">
        <v>1</v>
      </c>
      <c r="E830" s="32"/>
      <c r="F830" s="33">
        <f t="shared" si="34"/>
        <v>0</v>
      </c>
      <c r="G830" s="34"/>
    </row>
    <row r="831" spans="2:7" ht="19.5" customHeight="1">
      <c r="B831" s="35"/>
      <c r="C831" s="35"/>
      <c r="D831" s="35"/>
      <c r="E831" s="35"/>
      <c r="F831" s="35"/>
      <c r="G831" s="35"/>
    </row>
    <row r="832" spans="2:7" ht="19.5" customHeight="1">
      <c r="B832" s="35"/>
      <c r="C832" s="35"/>
      <c r="D832" s="35"/>
      <c r="E832" s="35"/>
      <c r="F832" s="35"/>
      <c r="G832" s="35"/>
    </row>
    <row r="833" spans="2:7" ht="19.5" customHeight="1">
      <c r="B833" s="35"/>
      <c r="C833" s="35"/>
      <c r="D833" s="35"/>
      <c r="E833" s="35"/>
      <c r="F833" s="35"/>
      <c r="G833" s="35"/>
    </row>
    <row r="834" spans="2:7" ht="19.5" customHeight="1">
      <c r="B834" s="35"/>
      <c r="C834" s="35"/>
      <c r="D834" s="35"/>
      <c r="E834" s="35"/>
      <c r="F834" s="35"/>
      <c r="G834" s="35"/>
    </row>
    <row r="835" spans="2:7" ht="19.5" customHeight="1">
      <c r="B835" s="35"/>
      <c r="C835" s="35"/>
      <c r="D835" s="35"/>
      <c r="E835" s="35"/>
      <c r="F835" s="35"/>
      <c r="G835" s="35"/>
    </row>
    <row r="836" spans="2:7" ht="19.5" customHeight="1">
      <c r="B836" s="35"/>
      <c r="C836" s="35"/>
      <c r="D836" s="35"/>
      <c r="E836" s="35"/>
      <c r="F836" s="35"/>
      <c r="G836" s="35"/>
    </row>
    <row r="837" spans="2:7" ht="19.5" customHeight="1">
      <c r="B837" s="35"/>
      <c r="C837" s="35"/>
      <c r="D837" s="35"/>
      <c r="E837" s="35"/>
      <c r="F837" s="35"/>
      <c r="G837" s="35"/>
    </row>
    <row r="838" spans="2:7" ht="19.5" customHeight="1">
      <c r="B838" s="72" t="s">
        <v>236</v>
      </c>
      <c r="C838" s="72"/>
      <c r="D838" s="73" t="s">
        <v>566</v>
      </c>
      <c r="E838" s="73"/>
      <c r="F838" s="74">
        <v>0</v>
      </c>
      <c r="G838" s="74"/>
    </row>
    <row r="839" spans="2:7" ht="19.5" customHeight="1">
      <c r="B839" s="75" t="s">
        <v>238</v>
      </c>
      <c r="C839" s="75"/>
      <c r="D839" s="73"/>
      <c r="E839" s="73"/>
      <c r="F839" s="74"/>
      <c r="G839" s="74"/>
    </row>
    <row r="840" spans="1:7" ht="37.5" customHeight="1">
      <c r="A840" s="27" t="s">
        <v>734</v>
      </c>
      <c r="B840" s="76" t="s">
        <v>735</v>
      </c>
      <c r="C840" s="76"/>
      <c r="D840" s="77" t="s">
        <v>551</v>
      </c>
      <c r="E840" s="77"/>
      <c r="F840" s="78" t="s">
        <v>736</v>
      </c>
      <c r="G840" s="78"/>
    </row>
    <row r="841" spans="2:7" ht="19.5" customHeight="1">
      <c r="B841" s="28" t="s">
        <v>218</v>
      </c>
      <c r="C841" s="28" t="s">
        <v>219</v>
      </c>
      <c r="D841" s="28" t="s">
        <v>220</v>
      </c>
      <c r="E841" s="28" t="s">
        <v>221</v>
      </c>
      <c r="F841" s="28" t="s">
        <v>222</v>
      </c>
      <c r="G841" s="28" t="s">
        <v>53</v>
      </c>
    </row>
    <row r="842" spans="2:7" ht="19.5" customHeight="1">
      <c r="B842" s="29" t="s">
        <v>737</v>
      </c>
      <c r="C842" s="30" t="s">
        <v>54</v>
      </c>
      <c r="D842" s="31">
        <v>1</v>
      </c>
      <c r="E842" s="32"/>
      <c r="F842" s="33">
        <f aca="true" t="shared" si="35" ref="F842:F866">D842*E842</f>
        <v>0</v>
      </c>
      <c r="G842" s="34" t="s">
        <v>738</v>
      </c>
    </row>
    <row r="843" spans="2:7" ht="19.5" customHeight="1">
      <c r="B843" s="36"/>
      <c r="C843" s="37"/>
      <c r="D843" s="38"/>
      <c r="E843" s="39"/>
      <c r="F843" s="40">
        <f t="shared" si="35"/>
        <v>0</v>
      </c>
      <c r="G843" s="41" t="s">
        <v>739</v>
      </c>
    </row>
    <row r="844" spans="2:7" ht="19.5" customHeight="1">
      <c r="B844" s="36"/>
      <c r="C844" s="37"/>
      <c r="D844" s="38"/>
      <c r="E844" s="39"/>
      <c r="F844" s="40">
        <f t="shared" si="35"/>
        <v>0</v>
      </c>
      <c r="G844" s="41" t="s">
        <v>740</v>
      </c>
    </row>
    <row r="845" spans="2:7" ht="19.5" customHeight="1">
      <c r="B845" s="36"/>
      <c r="C845" s="37"/>
      <c r="D845" s="38"/>
      <c r="E845" s="39"/>
      <c r="F845" s="40">
        <f t="shared" si="35"/>
        <v>0</v>
      </c>
      <c r="G845" s="41" t="s">
        <v>741</v>
      </c>
    </row>
    <row r="846" spans="2:7" ht="19.5" customHeight="1">
      <c r="B846" s="36"/>
      <c r="C846" s="37"/>
      <c r="D846" s="38"/>
      <c r="E846" s="39"/>
      <c r="F846" s="40">
        <f t="shared" si="35"/>
        <v>0</v>
      </c>
      <c r="G846" s="41" t="s">
        <v>742</v>
      </c>
    </row>
    <row r="847" spans="2:7" ht="19.5" customHeight="1">
      <c r="B847" s="29" t="s">
        <v>743</v>
      </c>
      <c r="C847" s="30" t="s">
        <v>54</v>
      </c>
      <c r="D847" s="31">
        <v>1</v>
      </c>
      <c r="E847" s="32"/>
      <c r="F847" s="33">
        <f t="shared" si="35"/>
        <v>0</v>
      </c>
      <c r="G847" s="34" t="s">
        <v>744</v>
      </c>
    </row>
    <row r="848" spans="2:7" ht="19.5" customHeight="1">
      <c r="B848" s="36"/>
      <c r="C848" s="37"/>
      <c r="D848" s="38"/>
      <c r="E848" s="39"/>
      <c r="F848" s="40">
        <f t="shared" si="35"/>
        <v>0</v>
      </c>
      <c r="G848" s="41" t="s">
        <v>745</v>
      </c>
    </row>
    <row r="849" spans="2:7" ht="19.5" customHeight="1">
      <c r="B849" s="36"/>
      <c r="C849" s="37"/>
      <c r="D849" s="38"/>
      <c r="E849" s="39"/>
      <c r="F849" s="40">
        <f t="shared" si="35"/>
        <v>0</v>
      </c>
      <c r="G849" s="41" t="s">
        <v>746</v>
      </c>
    </row>
    <row r="850" spans="2:7" ht="19.5" customHeight="1">
      <c r="B850" s="29" t="s">
        <v>747</v>
      </c>
      <c r="C850" s="30" t="s">
        <v>54</v>
      </c>
      <c r="D850" s="31">
        <v>1</v>
      </c>
      <c r="E850" s="32"/>
      <c r="F850" s="33">
        <f t="shared" si="35"/>
        <v>0</v>
      </c>
      <c r="G850" s="34" t="s">
        <v>748</v>
      </c>
    </row>
    <row r="851" spans="2:7" ht="19.5" customHeight="1">
      <c r="B851" s="36"/>
      <c r="C851" s="37"/>
      <c r="D851" s="38"/>
      <c r="E851" s="39"/>
      <c r="F851" s="40">
        <f t="shared" si="35"/>
        <v>0</v>
      </c>
      <c r="G851" s="41" t="s">
        <v>749</v>
      </c>
    </row>
    <row r="852" spans="2:7" ht="19.5" customHeight="1">
      <c r="B852" s="29" t="s">
        <v>750</v>
      </c>
      <c r="C852" s="30" t="s">
        <v>54</v>
      </c>
      <c r="D852" s="31">
        <v>1</v>
      </c>
      <c r="E852" s="32"/>
      <c r="F852" s="33">
        <f t="shared" si="35"/>
        <v>0</v>
      </c>
      <c r="G852" s="34" t="s">
        <v>751</v>
      </c>
    </row>
    <row r="853" spans="2:7" ht="19.5" customHeight="1">
      <c r="B853" s="36"/>
      <c r="C853" s="37"/>
      <c r="D853" s="38"/>
      <c r="E853" s="39"/>
      <c r="F853" s="40">
        <f t="shared" si="35"/>
        <v>0</v>
      </c>
      <c r="G853" s="41" t="s">
        <v>752</v>
      </c>
    </row>
    <row r="854" spans="2:7" ht="19.5" customHeight="1">
      <c r="B854" s="36"/>
      <c r="C854" s="37"/>
      <c r="D854" s="38"/>
      <c r="E854" s="39"/>
      <c r="F854" s="40">
        <f t="shared" si="35"/>
        <v>0</v>
      </c>
      <c r="G854" s="41" t="s">
        <v>753</v>
      </c>
    </row>
    <row r="855" spans="2:7" ht="19.5" customHeight="1">
      <c r="B855" s="36"/>
      <c r="C855" s="37"/>
      <c r="D855" s="38"/>
      <c r="E855" s="39"/>
      <c r="F855" s="40">
        <f t="shared" si="35"/>
        <v>0</v>
      </c>
      <c r="G855" s="41" t="s">
        <v>754</v>
      </c>
    </row>
    <row r="856" spans="2:7" ht="19.5" customHeight="1">
      <c r="B856" s="29" t="s">
        <v>755</v>
      </c>
      <c r="C856" s="30" t="s">
        <v>54</v>
      </c>
      <c r="D856" s="31">
        <v>1</v>
      </c>
      <c r="E856" s="32"/>
      <c r="F856" s="33">
        <f t="shared" si="35"/>
        <v>0</v>
      </c>
      <c r="G856" s="34" t="s">
        <v>756</v>
      </c>
    </row>
    <row r="857" spans="2:7" ht="19.5" customHeight="1">
      <c r="B857" s="36"/>
      <c r="C857" s="37"/>
      <c r="D857" s="38"/>
      <c r="E857" s="39"/>
      <c r="F857" s="40">
        <f t="shared" si="35"/>
        <v>0</v>
      </c>
      <c r="G857" s="41" t="s">
        <v>757</v>
      </c>
    </row>
    <row r="858" spans="2:7" ht="19.5" customHeight="1">
      <c r="B858" s="36"/>
      <c r="C858" s="37"/>
      <c r="D858" s="38"/>
      <c r="E858" s="39"/>
      <c r="F858" s="40">
        <f t="shared" si="35"/>
        <v>0</v>
      </c>
      <c r="G858" s="41" t="s">
        <v>758</v>
      </c>
    </row>
    <row r="859" spans="2:7" ht="19.5" customHeight="1">
      <c r="B859" s="36"/>
      <c r="C859" s="37"/>
      <c r="D859" s="38"/>
      <c r="E859" s="39"/>
      <c r="F859" s="40">
        <f t="shared" si="35"/>
        <v>0</v>
      </c>
      <c r="G859" s="41" t="s">
        <v>759</v>
      </c>
    </row>
    <row r="860" spans="2:7" ht="19.5" customHeight="1">
      <c r="B860" s="29" t="s">
        <v>760</v>
      </c>
      <c r="C860" s="30" t="s">
        <v>54</v>
      </c>
      <c r="D860" s="31">
        <v>1</v>
      </c>
      <c r="E860" s="32"/>
      <c r="F860" s="33">
        <f t="shared" si="35"/>
        <v>0</v>
      </c>
      <c r="G860" s="34" t="s">
        <v>761</v>
      </c>
    </row>
    <row r="861" spans="2:7" ht="19.5" customHeight="1">
      <c r="B861" s="36"/>
      <c r="C861" s="37"/>
      <c r="D861" s="38"/>
      <c r="E861" s="39"/>
      <c r="F861" s="40">
        <f t="shared" si="35"/>
        <v>0</v>
      </c>
      <c r="G861" s="41" t="s">
        <v>762</v>
      </c>
    </row>
    <row r="862" spans="2:7" ht="19.5" customHeight="1">
      <c r="B862" s="36"/>
      <c r="C862" s="37"/>
      <c r="D862" s="38"/>
      <c r="E862" s="39"/>
      <c r="F862" s="40">
        <f t="shared" si="35"/>
        <v>0</v>
      </c>
      <c r="G862" s="41" t="s">
        <v>763</v>
      </c>
    </row>
    <row r="863" spans="2:7" ht="19.5" customHeight="1">
      <c r="B863" s="36"/>
      <c r="C863" s="37"/>
      <c r="D863" s="38"/>
      <c r="E863" s="39"/>
      <c r="F863" s="40">
        <f t="shared" si="35"/>
        <v>0</v>
      </c>
      <c r="G863" s="41" t="s">
        <v>764</v>
      </c>
    </row>
    <row r="864" spans="2:7" ht="19.5" customHeight="1">
      <c r="B864" s="36"/>
      <c r="C864" s="37"/>
      <c r="D864" s="38"/>
      <c r="E864" s="39"/>
      <c r="F864" s="40">
        <f t="shared" si="35"/>
        <v>0</v>
      </c>
      <c r="G864" s="41" t="s">
        <v>765</v>
      </c>
    </row>
    <row r="865" spans="2:7" ht="19.5" customHeight="1">
      <c r="B865" s="36"/>
      <c r="C865" s="37"/>
      <c r="D865" s="38"/>
      <c r="E865" s="39"/>
      <c r="F865" s="40">
        <f t="shared" si="35"/>
        <v>0</v>
      </c>
      <c r="G865" s="41" t="s">
        <v>766</v>
      </c>
    </row>
    <row r="866" spans="2:7" ht="19.5" customHeight="1">
      <c r="B866" s="36"/>
      <c r="C866" s="37"/>
      <c r="D866" s="38"/>
      <c r="E866" s="39"/>
      <c r="F866" s="40">
        <f t="shared" si="35"/>
        <v>0</v>
      </c>
      <c r="G866" s="41" t="s">
        <v>767</v>
      </c>
    </row>
    <row r="867" spans="2:7" ht="19.5" customHeight="1">
      <c r="B867" s="35"/>
      <c r="C867" s="35"/>
      <c r="D867" s="35"/>
      <c r="E867" s="35"/>
      <c r="F867" s="35"/>
      <c r="G867" s="35"/>
    </row>
    <row r="868" spans="2:7" ht="19.5" customHeight="1">
      <c r="B868" s="35"/>
      <c r="C868" s="35"/>
      <c r="D868" s="35"/>
      <c r="E868" s="35"/>
      <c r="F868" s="35"/>
      <c r="G868" s="35"/>
    </row>
    <row r="869" spans="2:7" ht="19.5" customHeight="1">
      <c r="B869" s="35"/>
      <c r="C869" s="35"/>
      <c r="D869" s="35"/>
      <c r="E869" s="35"/>
      <c r="F869" s="35"/>
      <c r="G869" s="35"/>
    </row>
    <row r="870" spans="2:7" ht="19.5" customHeight="1">
      <c r="B870" s="72" t="s">
        <v>236</v>
      </c>
      <c r="C870" s="72"/>
      <c r="D870" s="73" t="s">
        <v>768</v>
      </c>
      <c r="E870" s="73"/>
      <c r="F870" s="79">
        <v>0</v>
      </c>
      <c r="G870" s="74"/>
    </row>
    <row r="871" spans="2:7" ht="19.5" customHeight="1">
      <c r="B871" s="75" t="s">
        <v>238</v>
      </c>
      <c r="C871" s="75"/>
      <c r="D871" s="73"/>
      <c r="E871" s="73"/>
      <c r="F871" s="79"/>
      <c r="G871" s="74"/>
    </row>
    <row r="872" spans="1:7" ht="37.5" customHeight="1">
      <c r="A872" s="27" t="s">
        <v>734</v>
      </c>
      <c r="B872" s="76" t="s">
        <v>735</v>
      </c>
      <c r="C872" s="76"/>
      <c r="D872" s="77" t="s">
        <v>551</v>
      </c>
      <c r="E872" s="77"/>
      <c r="F872" s="78" t="s">
        <v>736</v>
      </c>
      <c r="G872" s="78"/>
    </row>
    <row r="873" spans="2:7" ht="19.5" customHeight="1">
      <c r="B873" s="28" t="s">
        <v>218</v>
      </c>
      <c r="C873" s="28" t="s">
        <v>219</v>
      </c>
      <c r="D873" s="28" t="s">
        <v>220</v>
      </c>
      <c r="E873" s="28" t="s">
        <v>221</v>
      </c>
      <c r="F873" s="28" t="s">
        <v>222</v>
      </c>
      <c r="G873" s="28" t="s">
        <v>53</v>
      </c>
    </row>
    <row r="874" spans="2:7" ht="19.5" customHeight="1">
      <c r="B874" s="29" t="s">
        <v>769</v>
      </c>
      <c r="C874" s="30" t="s">
        <v>54</v>
      </c>
      <c r="D874" s="31">
        <v>1</v>
      </c>
      <c r="E874" s="32"/>
      <c r="F874" s="33">
        <f aca="true" t="shared" si="36" ref="F874:F879">D874*E874</f>
        <v>0</v>
      </c>
      <c r="G874" s="34" t="s">
        <v>770</v>
      </c>
    </row>
    <row r="875" spans="2:7" ht="19.5" customHeight="1">
      <c r="B875" s="36"/>
      <c r="C875" s="37"/>
      <c r="D875" s="38"/>
      <c r="E875" s="39"/>
      <c r="F875" s="40">
        <f t="shared" si="36"/>
        <v>0</v>
      </c>
      <c r="G875" s="41" t="s">
        <v>771</v>
      </c>
    </row>
    <row r="876" spans="2:7" ht="19.5" customHeight="1">
      <c r="B876" s="36"/>
      <c r="C876" s="37"/>
      <c r="D876" s="38"/>
      <c r="E876" s="39"/>
      <c r="F876" s="40">
        <f t="shared" si="36"/>
        <v>0</v>
      </c>
      <c r="G876" s="41" t="s">
        <v>772</v>
      </c>
    </row>
    <row r="877" spans="2:7" ht="19.5" customHeight="1">
      <c r="B877" s="36"/>
      <c r="C877" s="37"/>
      <c r="D877" s="38"/>
      <c r="E877" s="39"/>
      <c r="F877" s="40">
        <f t="shared" si="36"/>
        <v>0</v>
      </c>
      <c r="G877" s="41" t="s">
        <v>773</v>
      </c>
    </row>
    <row r="878" spans="2:7" ht="19.5" customHeight="1">
      <c r="B878" s="29" t="s">
        <v>774</v>
      </c>
      <c r="C878" s="30" t="s">
        <v>54</v>
      </c>
      <c r="D878" s="31">
        <v>1</v>
      </c>
      <c r="E878" s="32"/>
      <c r="F878" s="33">
        <f t="shared" si="36"/>
        <v>0</v>
      </c>
      <c r="G878" s="34" t="s">
        <v>775</v>
      </c>
    </row>
    <row r="879" spans="2:7" ht="19.5" customHeight="1">
      <c r="B879" s="29" t="s">
        <v>235</v>
      </c>
      <c r="C879" s="30" t="s">
        <v>54</v>
      </c>
      <c r="D879" s="31">
        <v>1</v>
      </c>
      <c r="E879" s="32"/>
      <c r="F879" s="33">
        <f t="shared" si="36"/>
        <v>0</v>
      </c>
      <c r="G879" s="34"/>
    </row>
    <row r="880" spans="2:7" ht="19.5" customHeight="1">
      <c r="B880" s="35"/>
      <c r="C880" s="35"/>
      <c r="D880" s="35"/>
      <c r="E880" s="35"/>
      <c r="F880" s="35"/>
      <c r="G880" s="35"/>
    </row>
    <row r="881" spans="2:7" ht="19.5" customHeight="1">
      <c r="B881" s="35"/>
      <c r="C881" s="35"/>
      <c r="D881" s="35"/>
      <c r="E881" s="35"/>
      <c r="F881" s="35"/>
      <c r="G881" s="35"/>
    </row>
    <row r="882" spans="2:7" ht="19.5" customHeight="1">
      <c r="B882" s="35"/>
      <c r="C882" s="35"/>
      <c r="D882" s="35"/>
      <c r="E882" s="35"/>
      <c r="F882" s="35"/>
      <c r="G882" s="35"/>
    </row>
    <row r="883" spans="2:7" ht="19.5" customHeight="1">
      <c r="B883" s="35"/>
      <c r="C883" s="35"/>
      <c r="D883" s="35"/>
      <c r="E883" s="35"/>
      <c r="F883" s="35"/>
      <c r="G883" s="35"/>
    </row>
    <row r="884" spans="2:7" ht="19.5" customHeight="1">
      <c r="B884" s="35"/>
      <c r="C884" s="35"/>
      <c r="D884" s="35"/>
      <c r="E884" s="35"/>
      <c r="F884" s="35"/>
      <c r="G884" s="35"/>
    </row>
    <row r="885" spans="2:7" ht="19.5" customHeight="1">
      <c r="B885" s="35"/>
      <c r="C885" s="35"/>
      <c r="D885" s="35"/>
      <c r="E885" s="35"/>
      <c r="F885" s="35"/>
      <c r="G885" s="35"/>
    </row>
    <row r="886" spans="2:7" ht="19.5" customHeight="1">
      <c r="B886" s="35"/>
      <c r="C886" s="35"/>
      <c r="D886" s="35"/>
      <c r="E886" s="35"/>
      <c r="F886" s="35"/>
      <c r="G886" s="35"/>
    </row>
    <row r="887" spans="2:7" ht="19.5" customHeight="1">
      <c r="B887" s="35"/>
      <c r="C887" s="35"/>
      <c r="D887" s="35"/>
      <c r="E887" s="35"/>
      <c r="F887" s="35"/>
      <c r="G887" s="35"/>
    </row>
    <row r="888" spans="2:7" ht="19.5" customHeight="1">
      <c r="B888" s="35"/>
      <c r="C888" s="35"/>
      <c r="D888" s="35"/>
      <c r="E888" s="35"/>
      <c r="F888" s="35"/>
      <c r="G888" s="35"/>
    </row>
    <row r="889" spans="2:7" ht="19.5" customHeight="1">
      <c r="B889" s="35"/>
      <c r="C889" s="35"/>
      <c r="D889" s="35"/>
      <c r="E889" s="35"/>
      <c r="F889" s="35"/>
      <c r="G889" s="35"/>
    </row>
    <row r="890" spans="2:7" ht="19.5" customHeight="1">
      <c r="B890" s="35"/>
      <c r="C890" s="35"/>
      <c r="D890" s="35"/>
      <c r="E890" s="35"/>
      <c r="F890" s="35"/>
      <c r="G890" s="35"/>
    </row>
    <row r="891" spans="2:7" ht="19.5" customHeight="1">
      <c r="B891" s="35"/>
      <c r="C891" s="35"/>
      <c r="D891" s="35"/>
      <c r="E891" s="35"/>
      <c r="F891" s="35"/>
      <c r="G891" s="35"/>
    </row>
    <row r="892" spans="2:7" ht="19.5" customHeight="1">
      <c r="B892" s="35"/>
      <c r="C892" s="35"/>
      <c r="D892" s="35"/>
      <c r="E892" s="35"/>
      <c r="F892" s="35"/>
      <c r="G892" s="35"/>
    </row>
    <row r="893" spans="2:7" ht="19.5" customHeight="1">
      <c r="B893" s="35"/>
      <c r="C893" s="35"/>
      <c r="D893" s="35"/>
      <c r="E893" s="35"/>
      <c r="F893" s="35"/>
      <c r="G893" s="35"/>
    </row>
    <row r="894" spans="2:7" ht="19.5" customHeight="1">
      <c r="B894" s="35"/>
      <c r="C894" s="35"/>
      <c r="D894" s="35"/>
      <c r="E894" s="35"/>
      <c r="F894" s="35"/>
      <c r="G894" s="35"/>
    </row>
    <row r="895" spans="2:7" ht="19.5" customHeight="1">
      <c r="B895" s="35"/>
      <c r="C895" s="35"/>
      <c r="D895" s="35"/>
      <c r="E895" s="35"/>
      <c r="F895" s="35"/>
      <c r="G895" s="35"/>
    </row>
    <row r="896" spans="2:7" ht="19.5" customHeight="1">
      <c r="B896" s="35"/>
      <c r="C896" s="35"/>
      <c r="D896" s="35"/>
      <c r="E896" s="35"/>
      <c r="F896" s="35"/>
      <c r="G896" s="35"/>
    </row>
    <row r="897" spans="2:7" ht="19.5" customHeight="1">
      <c r="B897" s="35"/>
      <c r="C897" s="35"/>
      <c r="D897" s="35"/>
      <c r="E897" s="35"/>
      <c r="F897" s="35"/>
      <c r="G897" s="35"/>
    </row>
    <row r="898" spans="2:7" ht="19.5" customHeight="1">
      <c r="B898" s="35"/>
      <c r="C898" s="35"/>
      <c r="D898" s="35"/>
      <c r="E898" s="35"/>
      <c r="F898" s="35"/>
      <c r="G898" s="35"/>
    </row>
    <row r="899" spans="2:7" ht="19.5" customHeight="1">
      <c r="B899" s="35"/>
      <c r="C899" s="35"/>
      <c r="D899" s="35"/>
      <c r="E899" s="35"/>
      <c r="F899" s="35"/>
      <c r="G899" s="35"/>
    </row>
    <row r="900" spans="2:7" ht="19.5" customHeight="1">
      <c r="B900" s="35"/>
      <c r="C900" s="35"/>
      <c r="D900" s="35"/>
      <c r="E900" s="35"/>
      <c r="F900" s="35"/>
      <c r="G900" s="35"/>
    </row>
    <row r="901" spans="2:7" ht="19.5" customHeight="1">
      <c r="B901" s="35"/>
      <c r="C901" s="35"/>
      <c r="D901" s="35"/>
      <c r="E901" s="35"/>
      <c r="F901" s="35"/>
      <c r="G901" s="35"/>
    </row>
    <row r="902" spans="2:7" ht="19.5" customHeight="1">
      <c r="B902" s="72" t="s">
        <v>236</v>
      </c>
      <c r="C902" s="72"/>
      <c r="D902" s="73" t="s">
        <v>566</v>
      </c>
      <c r="E902" s="73"/>
      <c r="F902" s="74">
        <v>0</v>
      </c>
      <c r="G902" s="74"/>
    </row>
    <row r="903" spans="2:7" ht="19.5" customHeight="1">
      <c r="B903" s="75" t="s">
        <v>238</v>
      </c>
      <c r="C903" s="75"/>
      <c r="D903" s="73"/>
      <c r="E903" s="73"/>
      <c r="F903" s="74"/>
      <c r="G903" s="74"/>
    </row>
    <row r="904" spans="1:7" ht="37.5" customHeight="1">
      <c r="A904" s="27" t="s">
        <v>776</v>
      </c>
      <c r="B904" s="76" t="s">
        <v>777</v>
      </c>
      <c r="C904" s="76"/>
      <c r="D904" s="77" t="s">
        <v>551</v>
      </c>
      <c r="E904" s="77"/>
      <c r="F904" s="78" t="s">
        <v>778</v>
      </c>
      <c r="G904" s="78"/>
    </row>
    <row r="905" spans="2:7" ht="19.5" customHeight="1">
      <c r="B905" s="28" t="s">
        <v>218</v>
      </c>
      <c r="C905" s="28" t="s">
        <v>219</v>
      </c>
      <c r="D905" s="28" t="s">
        <v>220</v>
      </c>
      <c r="E905" s="28" t="s">
        <v>221</v>
      </c>
      <c r="F905" s="28" t="s">
        <v>222</v>
      </c>
      <c r="G905" s="28" t="s">
        <v>53</v>
      </c>
    </row>
    <row r="906" spans="2:7" ht="19.5" customHeight="1">
      <c r="B906" s="29" t="s">
        <v>779</v>
      </c>
      <c r="C906" s="30" t="s">
        <v>54</v>
      </c>
      <c r="D906" s="31">
        <v>1</v>
      </c>
      <c r="E906" s="32"/>
      <c r="F906" s="33">
        <f aca="true" t="shared" si="37" ref="F906:F911">D906*E906</f>
        <v>0</v>
      </c>
      <c r="G906" s="34" t="s">
        <v>780</v>
      </c>
    </row>
    <row r="907" spans="2:7" ht="19.5" customHeight="1">
      <c r="B907" s="29" t="s">
        <v>781</v>
      </c>
      <c r="C907" s="30" t="s">
        <v>54</v>
      </c>
      <c r="D907" s="31">
        <v>1</v>
      </c>
      <c r="E907" s="32"/>
      <c r="F907" s="33">
        <f t="shared" si="37"/>
        <v>0</v>
      </c>
      <c r="G907" s="34" t="s">
        <v>782</v>
      </c>
    </row>
    <row r="908" spans="2:7" ht="19.5" customHeight="1">
      <c r="B908" s="29" t="s">
        <v>783</v>
      </c>
      <c r="C908" s="30" t="s">
        <v>54</v>
      </c>
      <c r="D908" s="31">
        <v>1</v>
      </c>
      <c r="E908" s="32"/>
      <c r="F908" s="33">
        <f t="shared" si="37"/>
        <v>0</v>
      </c>
      <c r="G908" s="34" t="s">
        <v>784</v>
      </c>
    </row>
    <row r="909" spans="2:7" ht="19.5" customHeight="1">
      <c r="B909" s="36" t="s">
        <v>785</v>
      </c>
      <c r="C909" s="37"/>
      <c r="D909" s="38"/>
      <c r="E909" s="39"/>
      <c r="F909" s="40">
        <f t="shared" si="37"/>
        <v>0</v>
      </c>
      <c r="G909" s="41"/>
    </row>
    <row r="910" spans="2:7" ht="19.5" customHeight="1">
      <c r="B910" s="36" t="s">
        <v>786</v>
      </c>
      <c r="C910" s="37"/>
      <c r="D910" s="38"/>
      <c r="E910" s="39"/>
      <c r="F910" s="40">
        <f t="shared" si="37"/>
        <v>0</v>
      </c>
      <c r="G910" s="41"/>
    </row>
    <row r="911" spans="2:7" ht="19.5" customHeight="1">
      <c r="B911" s="29" t="s">
        <v>235</v>
      </c>
      <c r="C911" s="30" t="s">
        <v>54</v>
      </c>
      <c r="D911" s="31">
        <v>1</v>
      </c>
      <c r="E911" s="32"/>
      <c r="F911" s="33">
        <f t="shared" si="37"/>
        <v>0</v>
      </c>
      <c r="G911" s="34"/>
    </row>
    <row r="912" spans="2:7" ht="19.5" customHeight="1">
      <c r="B912" s="35"/>
      <c r="C912" s="35"/>
      <c r="D912" s="35"/>
      <c r="E912" s="35"/>
      <c r="F912" s="35"/>
      <c r="G912" s="35"/>
    </row>
    <row r="913" spans="2:7" ht="19.5" customHeight="1">
      <c r="B913" s="35"/>
      <c r="C913" s="35"/>
      <c r="D913" s="35"/>
      <c r="E913" s="35"/>
      <c r="F913" s="35"/>
      <c r="G913" s="35"/>
    </row>
    <row r="914" spans="2:7" ht="19.5" customHeight="1">
      <c r="B914" s="35"/>
      <c r="C914" s="35"/>
      <c r="D914" s="35"/>
      <c r="E914" s="35"/>
      <c r="F914" s="35"/>
      <c r="G914" s="35"/>
    </row>
    <row r="915" spans="2:7" ht="19.5" customHeight="1">
      <c r="B915" s="35"/>
      <c r="C915" s="35"/>
      <c r="D915" s="35"/>
      <c r="E915" s="35"/>
      <c r="F915" s="35"/>
      <c r="G915" s="35"/>
    </row>
    <row r="916" spans="2:7" ht="19.5" customHeight="1">
      <c r="B916" s="35"/>
      <c r="C916" s="35"/>
      <c r="D916" s="35"/>
      <c r="E916" s="35"/>
      <c r="F916" s="35"/>
      <c r="G916" s="35"/>
    </row>
    <row r="917" spans="2:7" ht="19.5" customHeight="1">
      <c r="B917" s="35"/>
      <c r="C917" s="35"/>
      <c r="D917" s="35"/>
      <c r="E917" s="35"/>
      <c r="F917" s="35"/>
      <c r="G917" s="35"/>
    </row>
    <row r="918" spans="2:7" ht="19.5" customHeight="1">
      <c r="B918" s="35"/>
      <c r="C918" s="35"/>
      <c r="D918" s="35"/>
      <c r="E918" s="35"/>
      <c r="F918" s="35"/>
      <c r="G918" s="35"/>
    </row>
    <row r="919" spans="2:7" ht="19.5" customHeight="1">
      <c r="B919" s="35"/>
      <c r="C919" s="35"/>
      <c r="D919" s="35"/>
      <c r="E919" s="35"/>
      <c r="F919" s="35"/>
      <c r="G919" s="35"/>
    </row>
    <row r="920" spans="2:7" ht="19.5" customHeight="1">
      <c r="B920" s="35"/>
      <c r="C920" s="35"/>
      <c r="D920" s="35"/>
      <c r="E920" s="35"/>
      <c r="F920" s="35"/>
      <c r="G920" s="35"/>
    </row>
    <row r="921" spans="2:7" ht="19.5" customHeight="1">
      <c r="B921" s="35"/>
      <c r="C921" s="35"/>
      <c r="D921" s="35"/>
      <c r="E921" s="35"/>
      <c r="F921" s="35"/>
      <c r="G921" s="35"/>
    </row>
    <row r="922" spans="2:7" ht="19.5" customHeight="1">
      <c r="B922" s="35"/>
      <c r="C922" s="35"/>
      <c r="D922" s="35"/>
      <c r="E922" s="35"/>
      <c r="F922" s="35"/>
      <c r="G922" s="35"/>
    </row>
    <row r="923" spans="2:7" ht="19.5" customHeight="1">
      <c r="B923" s="35"/>
      <c r="C923" s="35"/>
      <c r="D923" s="35"/>
      <c r="E923" s="35"/>
      <c r="F923" s="35"/>
      <c r="G923" s="35"/>
    </row>
    <row r="924" spans="2:7" ht="19.5" customHeight="1">
      <c r="B924" s="35"/>
      <c r="C924" s="35"/>
      <c r="D924" s="35"/>
      <c r="E924" s="35"/>
      <c r="F924" s="35"/>
      <c r="G924" s="35"/>
    </row>
    <row r="925" spans="2:7" ht="19.5" customHeight="1">
      <c r="B925" s="35"/>
      <c r="C925" s="35"/>
      <c r="D925" s="35"/>
      <c r="E925" s="35"/>
      <c r="F925" s="35"/>
      <c r="G925" s="35"/>
    </row>
    <row r="926" spans="2:7" ht="19.5" customHeight="1">
      <c r="B926" s="35"/>
      <c r="C926" s="35"/>
      <c r="D926" s="35"/>
      <c r="E926" s="35"/>
      <c r="F926" s="35"/>
      <c r="G926" s="35"/>
    </row>
    <row r="927" spans="2:7" ht="19.5" customHeight="1">
      <c r="B927" s="35"/>
      <c r="C927" s="35"/>
      <c r="D927" s="35"/>
      <c r="E927" s="35"/>
      <c r="F927" s="35"/>
      <c r="G927" s="35"/>
    </row>
    <row r="928" spans="2:7" ht="19.5" customHeight="1">
      <c r="B928" s="35"/>
      <c r="C928" s="35"/>
      <c r="D928" s="35"/>
      <c r="E928" s="35"/>
      <c r="F928" s="35"/>
      <c r="G928" s="35"/>
    </row>
    <row r="929" spans="2:7" ht="19.5" customHeight="1">
      <c r="B929" s="35"/>
      <c r="C929" s="35"/>
      <c r="D929" s="35"/>
      <c r="E929" s="35"/>
      <c r="F929" s="35"/>
      <c r="G929" s="35"/>
    </row>
    <row r="930" spans="2:7" ht="19.5" customHeight="1">
      <c r="B930" s="35"/>
      <c r="C930" s="35"/>
      <c r="D930" s="35"/>
      <c r="E930" s="35"/>
      <c r="F930" s="35"/>
      <c r="G930" s="35"/>
    </row>
    <row r="931" spans="2:7" ht="19.5" customHeight="1">
      <c r="B931" s="35"/>
      <c r="C931" s="35"/>
      <c r="D931" s="35"/>
      <c r="E931" s="35"/>
      <c r="F931" s="35"/>
      <c r="G931" s="35"/>
    </row>
    <row r="932" spans="2:7" ht="19.5" customHeight="1">
      <c r="B932" s="35"/>
      <c r="C932" s="35"/>
      <c r="D932" s="35"/>
      <c r="E932" s="35"/>
      <c r="F932" s="35"/>
      <c r="G932" s="35"/>
    </row>
    <row r="933" spans="2:7" ht="19.5" customHeight="1">
      <c r="B933" s="35"/>
      <c r="C933" s="35"/>
      <c r="D933" s="35"/>
      <c r="E933" s="35"/>
      <c r="F933" s="35"/>
      <c r="G933" s="35"/>
    </row>
    <row r="934" spans="2:7" ht="19.5" customHeight="1">
      <c r="B934" s="72" t="s">
        <v>236</v>
      </c>
      <c r="C934" s="72"/>
      <c r="D934" s="73" t="s">
        <v>566</v>
      </c>
      <c r="E934" s="73"/>
      <c r="F934" s="74">
        <v>0</v>
      </c>
      <c r="G934" s="74"/>
    </row>
    <row r="935" spans="2:7" ht="19.5" customHeight="1">
      <c r="B935" s="75" t="s">
        <v>238</v>
      </c>
      <c r="C935" s="75"/>
      <c r="D935" s="73"/>
      <c r="E935" s="73"/>
      <c r="F935" s="74"/>
      <c r="G935" s="74"/>
    </row>
    <row r="936" spans="1:7" ht="37.5" customHeight="1">
      <c r="A936" s="27" t="s">
        <v>787</v>
      </c>
      <c r="B936" s="76" t="s">
        <v>788</v>
      </c>
      <c r="C936" s="76"/>
      <c r="D936" s="77" t="s">
        <v>551</v>
      </c>
      <c r="E936" s="77"/>
      <c r="F936" s="78" t="s">
        <v>789</v>
      </c>
      <c r="G936" s="78"/>
    </row>
    <row r="937" spans="2:7" ht="19.5" customHeight="1">
      <c r="B937" s="28" t="s">
        <v>218</v>
      </c>
      <c r="C937" s="28" t="s">
        <v>219</v>
      </c>
      <c r="D937" s="28" t="s">
        <v>220</v>
      </c>
      <c r="E937" s="28" t="s">
        <v>221</v>
      </c>
      <c r="F937" s="28" t="s">
        <v>222</v>
      </c>
      <c r="G937" s="28" t="s">
        <v>53</v>
      </c>
    </row>
    <row r="938" spans="2:7" ht="19.5" customHeight="1">
      <c r="B938" s="29" t="s">
        <v>790</v>
      </c>
      <c r="C938" s="30" t="s">
        <v>183</v>
      </c>
      <c r="D938" s="31">
        <v>2</v>
      </c>
      <c r="E938" s="32"/>
      <c r="F938" s="33">
        <f aca="true" t="shared" si="38" ref="F938:F960">D938*E938</f>
        <v>0</v>
      </c>
      <c r="G938" s="34" t="s">
        <v>791</v>
      </c>
    </row>
    <row r="939" spans="2:7" ht="19.5" customHeight="1">
      <c r="B939" s="36"/>
      <c r="C939" s="37"/>
      <c r="D939" s="38"/>
      <c r="E939" s="39"/>
      <c r="F939" s="40">
        <f t="shared" si="38"/>
        <v>0</v>
      </c>
      <c r="G939" s="41" t="s">
        <v>589</v>
      </c>
    </row>
    <row r="940" spans="2:7" ht="19.5" customHeight="1">
      <c r="B940" s="29" t="s">
        <v>792</v>
      </c>
      <c r="C940" s="30" t="s">
        <v>524</v>
      </c>
      <c r="D940" s="31">
        <v>2</v>
      </c>
      <c r="E940" s="32"/>
      <c r="F940" s="33">
        <f t="shared" si="38"/>
        <v>0</v>
      </c>
      <c r="G940" s="34" t="s">
        <v>793</v>
      </c>
    </row>
    <row r="941" spans="2:7" ht="19.5" customHeight="1">
      <c r="B941" s="36" t="s">
        <v>794</v>
      </c>
      <c r="C941" s="37"/>
      <c r="D941" s="38"/>
      <c r="E941" s="39"/>
      <c r="F941" s="40">
        <f t="shared" si="38"/>
        <v>0</v>
      </c>
      <c r="G941" s="41" t="s">
        <v>589</v>
      </c>
    </row>
    <row r="942" spans="2:7" ht="19.5" customHeight="1">
      <c r="B942" s="29" t="s">
        <v>795</v>
      </c>
      <c r="C942" s="30" t="s">
        <v>183</v>
      </c>
      <c r="D942" s="31">
        <v>2</v>
      </c>
      <c r="E942" s="32"/>
      <c r="F942" s="33">
        <f t="shared" si="38"/>
        <v>0</v>
      </c>
      <c r="G942" s="34" t="s">
        <v>796</v>
      </c>
    </row>
    <row r="943" spans="2:7" ht="19.5" customHeight="1">
      <c r="B943" s="36" t="s">
        <v>797</v>
      </c>
      <c r="C943" s="37"/>
      <c r="D943" s="38"/>
      <c r="E943" s="39"/>
      <c r="F943" s="40">
        <f t="shared" si="38"/>
        <v>0</v>
      </c>
      <c r="G943" s="41" t="s">
        <v>589</v>
      </c>
    </row>
    <row r="944" spans="2:7" ht="19.5" customHeight="1">
      <c r="B944" s="29" t="s">
        <v>798</v>
      </c>
      <c r="C944" s="30" t="s">
        <v>183</v>
      </c>
      <c r="D944" s="31">
        <v>2</v>
      </c>
      <c r="E944" s="32"/>
      <c r="F944" s="33">
        <f t="shared" si="38"/>
        <v>0</v>
      </c>
      <c r="G944" s="34" t="s">
        <v>799</v>
      </c>
    </row>
    <row r="945" spans="2:7" ht="19.5" customHeight="1">
      <c r="B945" s="36" t="s">
        <v>797</v>
      </c>
      <c r="C945" s="37"/>
      <c r="D945" s="38"/>
      <c r="E945" s="39"/>
      <c r="F945" s="40">
        <f t="shared" si="38"/>
        <v>0</v>
      </c>
      <c r="G945" s="41" t="s">
        <v>589</v>
      </c>
    </row>
    <row r="946" spans="2:7" ht="19.5" customHeight="1">
      <c r="B946" s="29" t="s">
        <v>800</v>
      </c>
      <c r="C946" s="30" t="s">
        <v>183</v>
      </c>
      <c r="D946" s="31">
        <v>2</v>
      </c>
      <c r="E946" s="32"/>
      <c r="F946" s="33">
        <f t="shared" si="38"/>
        <v>0</v>
      </c>
      <c r="G946" s="34" t="s">
        <v>801</v>
      </c>
    </row>
    <row r="947" spans="2:7" ht="19.5" customHeight="1">
      <c r="B947" s="36" t="s">
        <v>797</v>
      </c>
      <c r="C947" s="37"/>
      <c r="D947" s="38"/>
      <c r="E947" s="39"/>
      <c r="F947" s="40">
        <f t="shared" si="38"/>
        <v>0</v>
      </c>
      <c r="G947" s="41" t="s">
        <v>589</v>
      </c>
    </row>
    <row r="948" spans="2:7" ht="19.5" customHeight="1">
      <c r="B948" s="29" t="s">
        <v>802</v>
      </c>
      <c r="C948" s="30" t="s">
        <v>803</v>
      </c>
      <c r="D948" s="31">
        <v>15</v>
      </c>
      <c r="E948" s="32"/>
      <c r="F948" s="33">
        <f t="shared" si="38"/>
        <v>0</v>
      </c>
      <c r="G948" s="34" t="s">
        <v>804</v>
      </c>
    </row>
    <row r="949" spans="2:7" ht="19.5" customHeight="1">
      <c r="B949" s="36"/>
      <c r="C949" s="37"/>
      <c r="D949" s="38"/>
      <c r="E949" s="39"/>
      <c r="F949" s="40">
        <f t="shared" si="38"/>
        <v>0</v>
      </c>
      <c r="G949" s="41" t="s">
        <v>589</v>
      </c>
    </row>
    <row r="950" spans="2:7" ht="19.5" customHeight="1">
      <c r="B950" s="29" t="s">
        <v>805</v>
      </c>
      <c r="C950" s="30" t="s">
        <v>806</v>
      </c>
      <c r="D950" s="31">
        <v>8</v>
      </c>
      <c r="E950" s="32"/>
      <c r="F950" s="33">
        <f t="shared" si="38"/>
        <v>0</v>
      </c>
      <c r="G950" s="34" t="s">
        <v>807</v>
      </c>
    </row>
    <row r="951" spans="2:7" ht="19.5" customHeight="1">
      <c r="B951" s="36" t="s">
        <v>808</v>
      </c>
      <c r="C951" s="37"/>
      <c r="D951" s="38"/>
      <c r="E951" s="39"/>
      <c r="F951" s="40">
        <f t="shared" si="38"/>
        <v>0</v>
      </c>
      <c r="G951" s="41" t="s">
        <v>589</v>
      </c>
    </row>
    <row r="952" spans="2:7" ht="19.5" customHeight="1">
      <c r="B952" s="29" t="s">
        <v>809</v>
      </c>
      <c r="C952" s="30" t="s">
        <v>806</v>
      </c>
      <c r="D952" s="31">
        <v>10</v>
      </c>
      <c r="E952" s="32"/>
      <c r="F952" s="33">
        <f t="shared" si="38"/>
        <v>0</v>
      </c>
      <c r="G952" s="34" t="s">
        <v>810</v>
      </c>
    </row>
    <row r="953" spans="2:7" ht="19.5" customHeight="1">
      <c r="B953" s="36"/>
      <c r="C953" s="37"/>
      <c r="D953" s="38"/>
      <c r="E953" s="39"/>
      <c r="F953" s="40">
        <f t="shared" si="38"/>
        <v>0</v>
      </c>
      <c r="G953" s="41" t="s">
        <v>589</v>
      </c>
    </row>
    <row r="954" spans="2:7" ht="19.5" customHeight="1">
      <c r="B954" s="29" t="s">
        <v>811</v>
      </c>
      <c r="C954" s="30" t="s">
        <v>812</v>
      </c>
      <c r="D954" s="31">
        <v>5</v>
      </c>
      <c r="E954" s="32"/>
      <c r="F954" s="33">
        <f t="shared" si="38"/>
        <v>0</v>
      </c>
      <c r="G954" s="34" t="s">
        <v>813</v>
      </c>
    </row>
    <row r="955" spans="2:7" ht="19.5" customHeight="1">
      <c r="B955" s="36" t="s">
        <v>814</v>
      </c>
      <c r="C955" s="37"/>
      <c r="D955" s="38"/>
      <c r="E955" s="39"/>
      <c r="F955" s="40">
        <f t="shared" si="38"/>
        <v>0</v>
      </c>
      <c r="G955" s="41" t="s">
        <v>589</v>
      </c>
    </row>
    <row r="956" spans="2:7" ht="19.5" customHeight="1">
      <c r="B956" s="29" t="s">
        <v>815</v>
      </c>
      <c r="C956" s="30" t="s">
        <v>636</v>
      </c>
      <c r="D956" s="31">
        <v>5</v>
      </c>
      <c r="E956" s="32"/>
      <c r="F956" s="33">
        <f t="shared" si="38"/>
        <v>0</v>
      </c>
      <c r="G956" s="34" t="s">
        <v>816</v>
      </c>
    </row>
    <row r="957" spans="2:7" ht="19.5" customHeight="1">
      <c r="B957" s="36" t="s">
        <v>817</v>
      </c>
      <c r="C957" s="37"/>
      <c r="D957" s="38"/>
      <c r="E957" s="39"/>
      <c r="F957" s="40">
        <f t="shared" si="38"/>
        <v>0</v>
      </c>
      <c r="G957" s="41" t="s">
        <v>589</v>
      </c>
    </row>
    <row r="958" spans="2:7" ht="19.5" customHeight="1">
      <c r="B958" s="29" t="s">
        <v>818</v>
      </c>
      <c r="C958" s="30" t="s">
        <v>819</v>
      </c>
      <c r="D958" s="31">
        <v>25</v>
      </c>
      <c r="E958" s="32"/>
      <c r="F958" s="33">
        <f t="shared" si="38"/>
        <v>0</v>
      </c>
      <c r="G958" s="34" t="s">
        <v>820</v>
      </c>
    </row>
    <row r="959" spans="2:7" ht="19.5" customHeight="1">
      <c r="B959" s="29" t="s">
        <v>821</v>
      </c>
      <c r="C959" s="30" t="s">
        <v>54</v>
      </c>
      <c r="D959" s="31">
        <v>1</v>
      </c>
      <c r="E959" s="32"/>
      <c r="F959" s="33">
        <f t="shared" si="38"/>
        <v>0</v>
      </c>
      <c r="G959" s="34" t="s">
        <v>822</v>
      </c>
    </row>
    <row r="960" spans="2:7" ht="19.5" customHeight="1">
      <c r="B960" s="29" t="s">
        <v>235</v>
      </c>
      <c r="C960" s="30" t="s">
        <v>54</v>
      </c>
      <c r="D960" s="31">
        <v>1</v>
      </c>
      <c r="E960" s="32"/>
      <c r="F960" s="33">
        <f t="shared" si="38"/>
        <v>0</v>
      </c>
      <c r="G960" s="34"/>
    </row>
    <row r="961" spans="2:7" ht="19.5" customHeight="1">
      <c r="B961" s="35"/>
      <c r="C961" s="35"/>
      <c r="D961" s="35"/>
      <c r="E961" s="35"/>
      <c r="F961" s="35"/>
      <c r="G961" s="35"/>
    </row>
    <row r="962" spans="2:7" ht="19.5" customHeight="1">
      <c r="B962" s="35"/>
      <c r="C962" s="35"/>
      <c r="D962" s="35"/>
      <c r="E962" s="35"/>
      <c r="F962" s="35"/>
      <c r="G962" s="35"/>
    </row>
    <row r="963" spans="2:7" ht="19.5" customHeight="1">
      <c r="B963" s="35"/>
      <c r="C963" s="35"/>
      <c r="D963" s="35"/>
      <c r="E963" s="35"/>
      <c r="F963" s="35"/>
      <c r="G963" s="35"/>
    </row>
    <row r="964" spans="2:7" ht="19.5" customHeight="1">
      <c r="B964" s="35"/>
      <c r="C964" s="35"/>
      <c r="D964" s="35"/>
      <c r="E964" s="35"/>
      <c r="F964" s="35"/>
      <c r="G964" s="35"/>
    </row>
    <row r="965" spans="2:7" ht="19.5" customHeight="1">
      <c r="B965" s="35"/>
      <c r="C965" s="35"/>
      <c r="D965" s="35"/>
      <c r="E965" s="35"/>
      <c r="F965" s="35"/>
      <c r="G965" s="35"/>
    </row>
    <row r="966" spans="2:7" ht="19.5" customHeight="1">
      <c r="B966" s="72" t="s">
        <v>236</v>
      </c>
      <c r="C966" s="72"/>
      <c r="D966" s="73" t="s">
        <v>566</v>
      </c>
      <c r="E966" s="73"/>
      <c r="F966" s="74">
        <v>0</v>
      </c>
      <c r="G966" s="74"/>
    </row>
    <row r="967" spans="2:7" ht="19.5" customHeight="1">
      <c r="B967" s="75" t="s">
        <v>238</v>
      </c>
      <c r="C967" s="75"/>
      <c r="D967" s="73"/>
      <c r="E967" s="73"/>
      <c r="F967" s="74"/>
      <c r="G967" s="74"/>
    </row>
    <row r="968" spans="1:7" ht="37.5" customHeight="1">
      <c r="A968" s="27" t="s">
        <v>823</v>
      </c>
      <c r="B968" s="76" t="s">
        <v>824</v>
      </c>
      <c r="C968" s="76"/>
      <c r="D968" s="77" t="s">
        <v>551</v>
      </c>
      <c r="E968" s="77"/>
      <c r="F968" s="78" t="s">
        <v>825</v>
      </c>
      <c r="G968" s="78"/>
    </row>
    <row r="969" spans="2:7" ht="19.5" customHeight="1">
      <c r="B969" s="28" t="s">
        <v>218</v>
      </c>
      <c r="C969" s="28" t="s">
        <v>219</v>
      </c>
      <c r="D969" s="28" t="s">
        <v>220</v>
      </c>
      <c r="E969" s="28" t="s">
        <v>221</v>
      </c>
      <c r="F969" s="28" t="s">
        <v>222</v>
      </c>
      <c r="G969" s="28" t="s">
        <v>53</v>
      </c>
    </row>
    <row r="970" spans="2:7" ht="19.5" customHeight="1">
      <c r="B970" s="29" t="s">
        <v>826</v>
      </c>
      <c r="C970" s="30" t="s">
        <v>827</v>
      </c>
      <c r="D970" s="31">
        <v>1.67</v>
      </c>
      <c r="E970" s="32"/>
      <c r="F970" s="33">
        <f aca="true" t="shared" si="39" ref="F970:F975">D970*E970</f>
        <v>0</v>
      </c>
      <c r="G970" s="34" t="s">
        <v>828</v>
      </c>
    </row>
    <row r="971" spans="2:7" ht="19.5" customHeight="1">
      <c r="B971" s="29" t="s">
        <v>829</v>
      </c>
      <c r="C971" s="30" t="s">
        <v>54</v>
      </c>
      <c r="D971" s="31">
        <v>1</v>
      </c>
      <c r="E971" s="32"/>
      <c r="F971" s="33">
        <f t="shared" si="39"/>
        <v>0</v>
      </c>
      <c r="G971" s="34" t="s">
        <v>830</v>
      </c>
    </row>
    <row r="972" spans="2:7" ht="19.5" customHeight="1">
      <c r="B972" s="36" t="s">
        <v>831</v>
      </c>
      <c r="C972" s="37"/>
      <c r="D972" s="38"/>
      <c r="E972" s="39"/>
      <c r="F972" s="40">
        <f t="shared" si="39"/>
        <v>0</v>
      </c>
      <c r="G972" s="41"/>
    </row>
    <row r="973" spans="2:7" ht="19.5" customHeight="1">
      <c r="B973" s="29" t="s">
        <v>832</v>
      </c>
      <c r="C973" s="30" t="s">
        <v>54</v>
      </c>
      <c r="D973" s="31">
        <v>1</v>
      </c>
      <c r="E973" s="32"/>
      <c r="F973" s="33">
        <f t="shared" si="39"/>
        <v>0</v>
      </c>
      <c r="G973" s="34" t="s">
        <v>833</v>
      </c>
    </row>
    <row r="974" spans="2:7" ht="19.5" customHeight="1">
      <c r="B974" s="36"/>
      <c r="C974" s="37"/>
      <c r="D974" s="38"/>
      <c r="E974" s="39"/>
      <c r="F974" s="40">
        <f t="shared" si="39"/>
        <v>0</v>
      </c>
      <c r="G974" s="41" t="s">
        <v>834</v>
      </c>
    </row>
    <row r="975" spans="2:7" ht="19.5" customHeight="1">
      <c r="B975" s="29" t="s">
        <v>235</v>
      </c>
      <c r="C975" s="30" t="s">
        <v>54</v>
      </c>
      <c r="D975" s="31">
        <v>1</v>
      </c>
      <c r="E975" s="32"/>
      <c r="F975" s="33">
        <f t="shared" si="39"/>
        <v>0</v>
      </c>
      <c r="G975" s="34"/>
    </row>
    <row r="976" spans="2:7" ht="19.5" customHeight="1">
      <c r="B976" s="35"/>
      <c r="C976" s="35"/>
      <c r="D976" s="35"/>
      <c r="E976" s="35"/>
      <c r="F976" s="35"/>
      <c r="G976" s="35"/>
    </row>
    <row r="977" spans="2:7" ht="19.5" customHeight="1">
      <c r="B977" s="35"/>
      <c r="C977" s="35"/>
      <c r="D977" s="35"/>
      <c r="E977" s="35"/>
      <c r="F977" s="35"/>
      <c r="G977" s="35"/>
    </row>
    <row r="978" spans="2:7" ht="19.5" customHeight="1">
      <c r="B978" s="35"/>
      <c r="C978" s="35"/>
      <c r="D978" s="35"/>
      <c r="E978" s="35"/>
      <c r="F978" s="35"/>
      <c r="G978" s="35"/>
    </row>
    <row r="979" spans="2:7" ht="19.5" customHeight="1">
      <c r="B979" s="35"/>
      <c r="C979" s="35"/>
      <c r="D979" s="35"/>
      <c r="E979" s="35"/>
      <c r="F979" s="35"/>
      <c r="G979" s="35"/>
    </row>
    <row r="980" spans="2:7" ht="19.5" customHeight="1">
      <c r="B980" s="35"/>
      <c r="C980" s="35"/>
      <c r="D980" s="35"/>
      <c r="E980" s="35"/>
      <c r="F980" s="35"/>
      <c r="G980" s="35"/>
    </row>
    <row r="981" spans="2:7" ht="19.5" customHeight="1">
      <c r="B981" s="35"/>
      <c r="C981" s="35"/>
      <c r="D981" s="35"/>
      <c r="E981" s="35"/>
      <c r="F981" s="35"/>
      <c r="G981" s="35"/>
    </row>
    <row r="982" spans="2:7" ht="19.5" customHeight="1">
      <c r="B982" s="72" t="s">
        <v>236</v>
      </c>
      <c r="C982" s="72"/>
      <c r="D982" s="73" t="s">
        <v>566</v>
      </c>
      <c r="E982" s="73"/>
      <c r="F982" s="74">
        <v>0</v>
      </c>
      <c r="G982" s="74"/>
    </row>
    <row r="983" spans="2:7" ht="19.5" customHeight="1">
      <c r="B983" s="75" t="s">
        <v>238</v>
      </c>
      <c r="C983" s="75"/>
      <c r="D983" s="73"/>
      <c r="E983" s="73"/>
      <c r="F983" s="74"/>
      <c r="G983" s="74"/>
    </row>
    <row r="984" spans="1:7" ht="37.5" customHeight="1">
      <c r="A984" s="27" t="s">
        <v>835</v>
      </c>
      <c r="B984" s="76" t="s">
        <v>836</v>
      </c>
      <c r="C984" s="76"/>
      <c r="D984" s="77" t="s">
        <v>551</v>
      </c>
      <c r="E984" s="77"/>
      <c r="F984" s="78" t="s">
        <v>837</v>
      </c>
      <c r="G984" s="78"/>
    </row>
    <row r="985" spans="2:7" ht="19.5" customHeight="1">
      <c r="B985" s="28" t="s">
        <v>218</v>
      </c>
      <c r="C985" s="28" t="s">
        <v>219</v>
      </c>
      <c r="D985" s="28" t="s">
        <v>220</v>
      </c>
      <c r="E985" s="28" t="s">
        <v>221</v>
      </c>
      <c r="F985" s="28" t="s">
        <v>222</v>
      </c>
      <c r="G985" s="28" t="s">
        <v>53</v>
      </c>
    </row>
    <row r="986" spans="2:7" ht="19.5" customHeight="1">
      <c r="B986" s="29" t="s">
        <v>838</v>
      </c>
      <c r="C986" s="30" t="s">
        <v>819</v>
      </c>
      <c r="D986" s="31">
        <v>1</v>
      </c>
      <c r="E986" s="32"/>
      <c r="F986" s="33">
        <f aca="true" t="shared" si="40" ref="F986:F996">D986*E986</f>
        <v>0</v>
      </c>
      <c r="G986" s="34" t="s">
        <v>839</v>
      </c>
    </row>
    <row r="987" spans="2:7" ht="19.5" customHeight="1">
      <c r="B987" s="29" t="s">
        <v>840</v>
      </c>
      <c r="C987" s="30" t="s">
        <v>819</v>
      </c>
      <c r="D987" s="31">
        <v>1</v>
      </c>
      <c r="E987" s="32"/>
      <c r="F987" s="33">
        <f t="shared" si="40"/>
        <v>0</v>
      </c>
      <c r="G987" s="34" t="s">
        <v>841</v>
      </c>
    </row>
    <row r="988" spans="2:7" ht="19.5" customHeight="1">
      <c r="B988" s="29" t="s">
        <v>842</v>
      </c>
      <c r="C988" s="30" t="s">
        <v>524</v>
      </c>
      <c r="D988" s="31">
        <v>19</v>
      </c>
      <c r="E988" s="32"/>
      <c r="F988" s="33">
        <f t="shared" si="40"/>
        <v>0</v>
      </c>
      <c r="G988" s="34" t="s">
        <v>843</v>
      </c>
    </row>
    <row r="989" spans="2:7" ht="19.5" customHeight="1">
      <c r="B989" s="29" t="s">
        <v>844</v>
      </c>
      <c r="C989" s="30" t="s">
        <v>819</v>
      </c>
      <c r="D989" s="31">
        <v>1</v>
      </c>
      <c r="E989" s="32"/>
      <c r="F989" s="33">
        <f t="shared" si="40"/>
        <v>0</v>
      </c>
      <c r="G989" s="34" t="s">
        <v>845</v>
      </c>
    </row>
    <row r="990" spans="2:7" ht="19.5" customHeight="1">
      <c r="B990" s="29" t="s">
        <v>846</v>
      </c>
      <c r="C990" s="30" t="s">
        <v>819</v>
      </c>
      <c r="D990" s="31">
        <v>1</v>
      </c>
      <c r="E990" s="32"/>
      <c r="F990" s="33">
        <f t="shared" si="40"/>
        <v>0</v>
      </c>
      <c r="G990" s="34" t="s">
        <v>847</v>
      </c>
    </row>
    <row r="991" spans="2:7" ht="19.5" customHeight="1">
      <c r="B991" s="29" t="s">
        <v>848</v>
      </c>
      <c r="C991" s="30" t="s">
        <v>819</v>
      </c>
      <c r="D991" s="31">
        <v>2</v>
      </c>
      <c r="E991" s="32"/>
      <c r="F991" s="33">
        <f t="shared" si="40"/>
        <v>0</v>
      </c>
      <c r="G991" s="34" t="s">
        <v>849</v>
      </c>
    </row>
    <row r="992" spans="2:7" ht="19.5" customHeight="1">
      <c r="B992" s="29" t="s">
        <v>850</v>
      </c>
      <c r="C992" s="30" t="s">
        <v>819</v>
      </c>
      <c r="D992" s="31">
        <v>1</v>
      </c>
      <c r="E992" s="32"/>
      <c r="F992" s="33">
        <f t="shared" si="40"/>
        <v>0</v>
      </c>
      <c r="G992" s="34" t="s">
        <v>851</v>
      </c>
    </row>
    <row r="993" spans="2:7" ht="19.5" customHeight="1">
      <c r="B993" s="29" t="s">
        <v>852</v>
      </c>
      <c r="C993" s="30" t="s">
        <v>636</v>
      </c>
      <c r="D993" s="31">
        <v>5</v>
      </c>
      <c r="E993" s="32"/>
      <c r="F993" s="33">
        <f t="shared" si="40"/>
        <v>0</v>
      </c>
      <c r="G993" s="34" t="s">
        <v>853</v>
      </c>
    </row>
    <row r="994" spans="2:7" ht="19.5" customHeight="1">
      <c r="B994" s="29" t="s">
        <v>854</v>
      </c>
      <c r="C994" s="30" t="s">
        <v>94</v>
      </c>
      <c r="D994" s="31">
        <v>1</v>
      </c>
      <c r="E994" s="32"/>
      <c r="F994" s="33">
        <f t="shared" si="40"/>
        <v>0</v>
      </c>
      <c r="G994" s="34" t="s">
        <v>855</v>
      </c>
    </row>
    <row r="995" spans="2:7" ht="19.5" customHeight="1">
      <c r="B995" s="29" t="s">
        <v>856</v>
      </c>
      <c r="C995" s="30" t="s">
        <v>94</v>
      </c>
      <c r="D995" s="31">
        <v>4</v>
      </c>
      <c r="E995" s="32"/>
      <c r="F995" s="33">
        <f t="shared" si="40"/>
        <v>0</v>
      </c>
      <c r="G995" s="34" t="s">
        <v>857</v>
      </c>
    </row>
    <row r="996" spans="2:7" ht="19.5" customHeight="1">
      <c r="B996" s="29" t="s">
        <v>235</v>
      </c>
      <c r="C996" s="30" t="s">
        <v>54</v>
      </c>
      <c r="D996" s="31">
        <v>1</v>
      </c>
      <c r="E996" s="32"/>
      <c r="F996" s="33">
        <f t="shared" si="40"/>
        <v>0</v>
      </c>
      <c r="G996" s="34"/>
    </row>
    <row r="997" spans="2:7" ht="19.5" customHeight="1">
      <c r="B997" s="35"/>
      <c r="C997" s="35"/>
      <c r="D997" s="35"/>
      <c r="E997" s="35"/>
      <c r="F997" s="35"/>
      <c r="G997" s="35"/>
    </row>
    <row r="998" spans="2:7" ht="19.5" customHeight="1">
      <c r="B998" s="72" t="s">
        <v>236</v>
      </c>
      <c r="C998" s="72"/>
      <c r="D998" s="73" t="s">
        <v>566</v>
      </c>
      <c r="E998" s="73"/>
      <c r="F998" s="74">
        <v>0</v>
      </c>
      <c r="G998" s="74"/>
    </row>
    <row r="999" spans="2:7" ht="19.5" customHeight="1">
      <c r="B999" s="75" t="s">
        <v>238</v>
      </c>
      <c r="C999" s="75"/>
      <c r="D999" s="73"/>
      <c r="E999" s="73"/>
      <c r="F999" s="74"/>
      <c r="G999" s="74"/>
    </row>
  </sheetData>
  <sheetProtection/>
  <mergeCells count="380">
    <mergeCell ref="B22:C22"/>
    <mergeCell ref="D22:E23"/>
    <mergeCell ref="F22:F23"/>
    <mergeCell ref="G22:G23"/>
    <mergeCell ref="B23:C23"/>
    <mergeCell ref="B24:C24"/>
    <mergeCell ref="D24:E24"/>
    <mergeCell ref="F24:G24"/>
    <mergeCell ref="A3:G3"/>
    <mergeCell ref="A4:G4"/>
    <mergeCell ref="B5:E6"/>
    <mergeCell ref="F6:G6"/>
    <mergeCell ref="B8:C8"/>
    <mergeCell ref="D8:E8"/>
    <mergeCell ref="F8:G8"/>
    <mergeCell ref="B70:C70"/>
    <mergeCell ref="D70:E71"/>
    <mergeCell ref="F70:F71"/>
    <mergeCell ref="G70:G71"/>
    <mergeCell ref="B71:C71"/>
    <mergeCell ref="B72:C72"/>
    <mergeCell ref="D72:E72"/>
    <mergeCell ref="F72:G72"/>
    <mergeCell ref="B38:C38"/>
    <mergeCell ref="D38:E39"/>
    <mergeCell ref="F38:F39"/>
    <mergeCell ref="G38:G39"/>
    <mergeCell ref="B39:C39"/>
    <mergeCell ref="B40:C40"/>
    <mergeCell ref="D40:E40"/>
    <mergeCell ref="F40:G40"/>
    <mergeCell ref="B102:C102"/>
    <mergeCell ref="D102:E103"/>
    <mergeCell ref="F102:F103"/>
    <mergeCell ref="G102:G103"/>
    <mergeCell ref="B103:C103"/>
    <mergeCell ref="B104:C104"/>
    <mergeCell ref="D104:E104"/>
    <mergeCell ref="F104:G104"/>
    <mergeCell ref="B86:C86"/>
    <mergeCell ref="D86:E87"/>
    <mergeCell ref="F86:F87"/>
    <mergeCell ref="G86:G87"/>
    <mergeCell ref="B87:C87"/>
    <mergeCell ref="B88:C88"/>
    <mergeCell ref="D88:E88"/>
    <mergeCell ref="F88:G88"/>
    <mergeCell ref="B134:C134"/>
    <mergeCell ref="D134:E135"/>
    <mergeCell ref="F134:F135"/>
    <mergeCell ref="G134:G135"/>
    <mergeCell ref="B135:C135"/>
    <mergeCell ref="B136:C136"/>
    <mergeCell ref="D136:E136"/>
    <mergeCell ref="F136:G136"/>
    <mergeCell ref="B118:C118"/>
    <mergeCell ref="D118:E119"/>
    <mergeCell ref="F118:F119"/>
    <mergeCell ref="G118:G119"/>
    <mergeCell ref="B119:C119"/>
    <mergeCell ref="B120:C120"/>
    <mergeCell ref="D120:E120"/>
    <mergeCell ref="F120:G120"/>
    <mergeCell ref="B166:C166"/>
    <mergeCell ref="D166:E167"/>
    <mergeCell ref="F166:F167"/>
    <mergeCell ref="G166:G167"/>
    <mergeCell ref="B167:C167"/>
    <mergeCell ref="B168:C168"/>
    <mergeCell ref="D168:E168"/>
    <mergeCell ref="F168:G168"/>
    <mergeCell ref="B150:C150"/>
    <mergeCell ref="D150:E151"/>
    <mergeCell ref="F150:F151"/>
    <mergeCell ref="G150:G151"/>
    <mergeCell ref="B151:C151"/>
    <mergeCell ref="B152:C152"/>
    <mergeCell ref="D152:E152"/>
    <mergeCell ref="F152:G152"/>
    <mergeCell ref="B198:C198"/>
    <mergeCell ref="D198:E199"/>
    <mergeCell ref="F198:F199"/>
    <mergeCell ref="G198:G199"/>
    <mergeCell ref="B199:C199"/>
    <mergeCell ref="B200:C200"/>
    <mergeCell ref="D200:E200"/>
    <mergeCell ref="F200:G200"/>
    <mergeCell ref="B182:C182"/>
    <mergeCell ref="D182:E183"/>
    <mergeCell ref="F182:F183"/>
    <mergeCell ref="G182:G183"/>
    <mergeCell ref="B183:C183"/>
    <mergeCell ref="B184:C184"/>
    <mergeCell ref="D184:E184"/>
    <mergeCell ref="F184:G184"/>
    <mergeCell ref="B230:C230"/>
    <mergeCell ref="D230:E231"/>
    <mergeCell ref="F230:F231"/>
    <mergeCell ref="G230:G231"/>
    <mergeCell ref="B231:C231"/>
    <mergeCell ref="B232:C232"/>
    <mergeCell ref="D232:E232"/>
    <mergeCell ref="F232:G232"/>
    <mergeCell ref="B214:C214"/>
    <mergeCell ref="D214:E215"/>
    <mergeCell ref="F214:F215"/>
    <mergeCell ref="G214:G215"/>
    <mergeCell ref="B215:C215"/>
    <mergeCell ref="B216:C216"/>
    <mergeCell ref="D216:E216"/>
    <mergeCell ref="F216:G216"/>
    <mergeCell ref="B262:C262"/>
    <mergeCell ref="D262:E263"/>
    <mergeCell ref="F262:F263"/>
    <mergeCell ref="G262:G263"/>
    <mergeCell ref="B263:C263"/>
    <mergeCell ref="B264:C264"/>
    <mergeCell ref="D264:E264"/>
    <mergeCell ref="F264:G264"/>
    <mergeCell ref="B246:C246"/>
    <mergeCell ref="D246:E247"/>
    <mergeCell ref="F246:F247"/>
    <mergeCell ref="G246:G247"/>
    <mergeCell ref="B247:C247"/>
    <mergeCell ref="B248:C248"/>
    <mergeCell ref="D248:E248"/>
    <mergeCell ref="F248:G248"/>
    <mergeCell ref="B326:C326"/>
    <mergeCell ref="D326:E327"/>
    <mergeCell ref="F326:F327"/>
    <mergeCell ref="G326:G327"/>
    <mergeCell ref="B327:C327"/>
    <mergeCell ref="B328:C328"/>
    <mergeCell ref="D328:E328"/>
    <mergeCell ref="F328:G328"/>
    <mergeCell ref="B294:C294"/>
    <mergeCell ref="D294:E295"/>
    <mergeCell ref="F294:F295"/>
    <mergeCell ref="G294:G295"/>
    <mergeCell ref="B295:C295"/>
    <mergeCell ref="B296:C296"/>
    <mergeCell ref="D296:E296"/>
    <mergeCell ref="F296:G296"/>
    <mergeCell ref="B358:C358"/>
    <mergeCell ref="D358:E359"/>
    <mergeCell ref="F358:F359"/>
    <mergeCell ref="G358:G359"/>
    <mergeCell ref="B359:C359"/>
    <mergeCell ref="B360:C360"/>
    <mergeCell ref="D360:E360"/>
    <mergeCell ref="F360:G360"/>
    <mergeCell ref="B342:C342"/>
    <mergeCell ref="D342:E343"/>
    <mergeCell ref="F342:F343"/>
    <mergeCell ref="G342:G343"/>
    <mergeCell ref="B343:C343"/>
    <mergeCell ref="B344:C344"/>
    <mergeCell ref="D344:E344"/>
    <mergeCell ref="F344:G344"/>
    <mergeCell ref="B390:C390"/>
    <mergeCell ref="D390:E391"/>
    <mergeCell ref="F390:F391"/>
    <mergeCell ref="G390:G391"/>
    <mergeCell ref="B391:C391"/>
    <mergeCell ref="B392:C392"/>
    <mergeCell ref="D392:E392"/>
    <mergeCell ref="F392:G392"/>
    <mergeCell ref="B374:C374"/>
    <mergeCell ref="D374:E375"/>
    <mergeCell ref="F374:F375"/>
    <mergeCell ref="G374:G375"/>
    <mergeCell ref="B375:C375"/>
    <mergeCell ref="B376:C376"/>
    <mergeCell ref="D376:E376"/>
    <mergeCell ref="F376:G376"/>
    <mergeCell ref="B422:C422"/>
    <mergeCell ref="D422:E423"/>
    <mergeCell ref="F422:F423"/>
    <mergeCell ref="G422:G423"/>
    <mergeCell ref="B423:C423"/>
    <mergeCell ref="B424:C424"/>
    <mergeCell ref="D424:E424"/>
    <mergeCell ref="F424:G424"/>
    <mergeCell ref="B406:C406"/>
    <mergeCell ref="D406:E407"/>
    <mergeCell ref="F406:F407"/>
    <mergeCell ref="G406:G407"/>
    <mergeCell ref="B407:C407"/>
    <mergeCell ref="B408:C408"/>
    <mergeCell ref="D408:E408"/>
    <mergeCell ref="F408:G408"/>
    <mergeCell ref="B486:C486"/>
    <mergeCell ref="D486:E487"/>
    <mergeCell ref="F486:F487"/>
    <mergeCell ref="G486:G487"/>
    <mergeCell ref="B487:C487"/>
    <mergeCell ref="B488:C488"/>
    <mergeCell ref="D488:E488"/>
    <mergeCell ref="F488:G488"/>
    <mergeCell ref="B454:C454"/>
    <mergeCell ref="D454:E455"/>
    <mergeCell ref="F454:F455"/>
    <mergeCell ref="G454:G455"/>
    <mergeCell ref="B455:C455"/>
    <mergeCell ref="B456:C456"/>
    <mergeCell ref="D456:E456"/>
    <mergeCell ref="F456:G456"/>
    <mergeCell ref="B534:C534"/>
    <mergeCell ref="D534:E535"/>
    <mergeCell ref="F534:F535"/>
    <mergeCell ref="G534:G535"/>
    <mergeCell ref="B535:C535"/>
    <mergeCell ref="B536:C536"/>
    <mergeCell ref="D536:E536"/>
    <mergeCell ref="F536:G536"/>
    <mergeCell ref="B518:C518"/>
    <mergeCell ref="D518:E519"/>
    <mergeCell ref="F518:F519"/>
    <mergeCell ref="G518:G519"/>
    <mergeCell ref="B519:C519"/>
    <mergeCell ref="B520:C520"/>
    <mergeCell ref="D520:E520"/>
    <mergeCell ref="F520:G520"/>
    <mergeCell ref="B582:C582"/>
    <mergeCell ref="D582:E583"/>
    <mergeCell ref="F582:F583"/>
    <mergeCell ref="G582:G583"/>
    <mergeCell ref="B583:C583"/>
    <mergeCell ref="B584:C584"/>
    <mergeCell ref="D584:E584"/>
    <mergeCell ref="F584:G584"/>
    <mergeCell ref="B550:C550"/>
    <mergeCell ref="D550:E551"/>
    <mergeCell ref="F550:F551"/>
    <mergeCell ref="G550:G551"/>
    <mergeCell ref="B551:C551"/>
    <mergeCell ref="B552:C552"/>
    <mergeCell ref="D552:E552"/>
    <mergeCell ref="F552:G552"/>
    <mergeCell ref="B646:C646"/>
    <mergeCell ref="D646:E647"/>
    <mergeCell ref="F646:F647"/>
    <mergeCell ref="G646:G647"/>
    <mergeCell ref="B647:C647"/>
    <mergeCell ref="B648:C648"/>
    <mergeCell ref="D648:E648"/>
    <mergeCell ref="F648:G648"/>
    <mergeCell ref="B614:C614"/>
    <mergeCell ref="D614:E615"/>
    <mergeCell ref="F614:F615"/>
    <mergeCell ref="G614:G615"/>
    <mergeCell ref="B615:C615"/>
    <mergeCell ref="B616:C616"/>
    <mergeCell ref="D616:E616"/>
    <mergeCell ref="F616:G616"/>
    <mergeCell ref="B694:C694"/>
    <mergeCell ref="D694:E695"/>
    <mergeCell ref="F694:F695"/>
    <mergeCell ref="G694:G695"/>
    <mergeCell ref="B695:C695"/>
    <mergeCell ref="B696:C696"/>
    <mergeCell ref="D696:E696"/>
    <mergeCell ref="F696:G696"/>
    <mergeCell ref="B678:C678"/>
    <mergeCell ref="D678:E679"/>
    <mergeCell ref="F678:F679"/>
    <mergeCell ref="G678:G679"/>
    <mergeCell ref="B679:C679"/>
    <mergeCell ref="B680:C680"/>
    <mergeCell ref="D680:E680"/>
    <mergeCell ref="F680:G680"/>
    <mergeCell ref="B726:C726"/>
    <mergeCell ref="D726:E727"/>
    <mergeCell ref="F726:F727"/>
    <mergeCell ref="G726:G727"/>
    <mergeCell ref="B727:C727"/>
    <mergeCell ref="B728:C728"/>
    <mergeCell ref="D728:E728"/>
    <mergeCell ref="F728:G728"/>
    <mergeCell ref="B710:C710"/>
    <mergeCell ref="D710:E711"/>
    <mergeCell ref="F710:F711"/>
    <mergeCell ref="G710:G711"/>
    <mergeCell ref="B711:C711"/>
    <mergeCell ref="B712:C712"/>
    <mergeCell ref="D712:E712"/>
    <mergeCell ref="F712:G712"/>
    <mergeCell ref="B758:C758"/>
    <mergeCell ref="D758:E759"/>
    <mergeCell ref="F758:F759"/>
    <mergeCell ref="G758:G759"/>
    <mergeCell ref="B759:C759"/>
    <mergeCell ref="B760:C760"/>
    <mergeCell ref="D760:E760"/>
    <mergeCell ref="F760:G760"/>
    <mergeCell ref="B742:C742"/>
    <mergeCell ref="D742:E743"/>
    <mergeCell ref="F742:F743"/>
    <mergeCell ref="G742:G743"/>
    <mergeCell ref="B743:C743"/>
    <mergeCell ref="B744:C744"/>
    <mergeCell ref="D744:E744"/>
    <mergeCell ref="F744:G744"/>
    <mergeCell ref="B790:C790"/>
    <mergeCell ref="D790:E791"/>
    <mergeCell ref="F790:F791"/>
    <mergeCell ref="G790:G791"/>
    <mergeCell ref="B791:C791"/>
    <mergeCell ref="B792:C792"/>
    <mergeCell ref="D792:E792"/>
    <mergeCell ref="F792:G792"/>
    <mergeCell ref="B774:C774"/>
    <mergeCell ref="D774:E775"/>
    <mergeCell ref="F774:F775"/>
    <mergeCell ref="G774:G775"/>
    <mergeCell ref="B775:C775"/>
    <mergeCell ref="B776:C776"/>
    <mergeCell ref="D776:E776"/>
    <mergeCell ref="F776:G776"/>
    <mergeCell ref="B838:C838"/>
    <mergeCell ref="D838:E839"/>
    <mergeCell ref="F838:F839"/>
    <mergeCell ref="G838:G839"/>
    <mergeCell ref="B839:C839"/>
    <mergeCell ref="B840:C840"/>
    <mergeCell ref="D840:E840"/>
    <mergeCell ref="F840:G840"/>
    <mergeCell ref="B806:C806"/>
    <mergeCell ref="D806:E807"/>
    <mergeCell ref="F806:F807"/>
    <mergeCell ref="G806:G807"/>
    <mergeCell ref="B807:C807"/>
    <mergeCell ref="B808:C808"/>
    <mergeCell ref="D808:E808"/>
    <mergeCell ref="F808:G808"/>
    <mergeCell ref="B902:C902"/>
    <mergeCell ref="D902:E903"/>
    <mergeCell ref="F902:F903"/>
    <mergeCell ref="G902:G903"/>
    <mergeCell ref="B903:C903"/>
    <mergeCell ref="B904:C904"/>
    <mergeCell ref="D904:E904"/>
    <mergeCell ref="F904:G904"/>
    <mergeCell ref="B870:C870"/>
    <mergeCell ref="D870:E871"/>
    <mergeCell ref="F870:F871"/>
    <mergeCell ref="G870:G871"/>
    <mergeCell ref="B871:C871"/>
    <mergeCell ref="B872:C872"/>
    <mergeCell ref="D872:E872"/>
    <mergeCell ref="F872:G872"/>
    <mergeCell ref="B966:C966"/>
    <mergeCell ref="D966:E967"/>
    <mergeCell ref="F966:F967"/>
    <mergeCell ref="G966:G967"/>
    <mergeCell ref="B967:C967"/>
    <mergeCell ref="B968:C968"/>
    <mergeCell ref="D968:E968"/>
    <mergeCell ref="F968:G968"/>
    <mergeCell ref="B934:C934"/>
    <mergeCell ref="D934:E935"/>
    <mergeCell ref="F934:F935"/>
    <mergeCell ref="G934:G935"/>
    <mergeCell ref="B935:C935"/>
    <mergeCell ref="B936:C936"/>
    <mergeCell ref="D936:E936"/>
    <mergeCell ref="F936:G936"/>
    <mergeCell ref="B998:C998"/>
    <mergeCell ref="D998:E999"/>
    <mergeCell ref="F998:F999"/>
    <mergeCell ref="G998:G999"/>
    <mergeCell ref="B999:C999"/>
    <mergeCell ref="B982:C982"/>
    <mergeCell ref="D982:E983"/>
    <mergeCell ref="F982:F983"/>
    <mergeCell ref="G982:G983"/>
    <mergeCell ref="B983:C983"/>
    <mergeCell ref="B984:C984"/>
    <mergeCell ref="D984:E984"/>
    <mergeCell ref="F984:G984"/>
  </mergeCells>
  <printOptions/>
  <pageMargins left="0.3937007874015748" right="0" top="0.3937007874015748" bottom="0.9448818897637796" header="1.5748031496062993" footer="0.5905511811023623"/>
  <pageSetup horizontalDpi="600" verticalDpi="600" orientation="portrait" paperSize="9" r:id="rId1"/>
  <headerFooter alignWithMargins="0">
    <oddHeader>&amp;R&amp;"標楷體,標準"&amp;10 第 &amp;P 頁 共 &amp;N 頁</oddHeader>
    <oddFooter>&amp;L
&amp;"標楷體,標準"&amp;10 投標廠商：　　　　　　　[印]　　　　　　　　　　負責人：　　　　　[印]</oddFooter>
  </headerFooter>
  <rowBreaks count="15" manualBreakCount="15">
    <brk id="71" max="255" man="1"/>
    <brk id="295" max="255" man="1"/>
    <brk id="327" max="255" man="1"/>
    <brk id="455" max="255" man="1"/>
    <brk id="487" max="255" man="1"/>
    <brk id="519" max="255" man="1"/>
    <brk id="583" max="255" man="1"/>
    <brk id="615" max="255" man="1"/>
    <brk id="647" max="255" man="1"/>
    <brk id="679" max="255" man="1"/>
    <brk id="839" max="255" man="1"/>
    <brk id="871" max="255" man="1"/>
    <brk id="903" max="255" man="1"/>
    <brk id="935" max="255" man="1"/>
    <brk id="9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49"/>
  <sheetViews>
    <sheetView zoomScalePageLayoutView="0" workbookViewId="0" topLeftCell="A1">
      <selection activeCell="B20" sqref="B20"/>
    </sheetView>
  </sheetViews>
  <sheetFormatPr defaultColWidth="9.00390625" defaultRowHeight="12.75" customHeight="1"/>
  <cols>
    <col min="1" max="1" width="12.875" style="25" customWidth="1"/>
    <col min="2" max="2" width="31.125" style="25" customWidth="1"/>
    <col min="3" max="3" width="7.25390625" style="25" customWidth="1"/>
    <col min="4" max="4" width="8.50390625" style="25" customWidth="1"/>
    <col min="5" max="5" width="9.375" style="25" customWidth="1"/>
    <col min="6" max="6" width="10.375" style="25" customWidth="1"/>
    <col min="7" max="10" width="8.50390625" style="25" customWidth="1"/>
    <col min="11" max="15" width="0" style="25" hidden="1" customWidth="1"/>
    <col min="16" max="19" width="9.00390625" style="25" customWidth="1"/>
    <col min="20" max="23" width="0" style="25" hidden="1" customWidth="1"/>
    <col min="24" max="16384" width="9.00390625" style="25" customWidth="1"/>
  </cols>
  <sheetData>
    <row r="1" spans="1:10" ht="24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4" customHeight="1">
      <c r="A2" s="80" t="s">
        <v>858</v>
      </c>
      <c r="B2" s="80"/>
      <c r="C2" s="80"/>
      <c r="D2" s="80"/>
      <c r="E2" s="80"/>
      <c r="F2" s="80"/>
      <c r="G2" s="80"/>
      <c r="H2" s="80"/>
      <c r="I2" s="80"/>
      <c r="J2" s="80"/>
    </row>
    <row r="3" ht="1.5" customHeight="1"/>
    <row r="4" ht="1.5" customHeight="1"/>
    <row r="5" ht="12.75" hidden="1"/>
    <row r="6" spans="1:10" ht="19.5" customHeight="1">
      <c r="A6" s="42" t="s">
        <v>8</v>
      </c>
      <c r="B6" s="43" t="s">
        <v>9</v>
      </c>
      <c r="C6" s="44">
        <f>IF(SUM(T6:W65535)&gt;0,"有偵測到人、機、料、雜項之金額與原標單設定比率不符(超出20%)仍可繼續填寫標單，建議檢查並修正!!","")</f>
      </c>
      <c r="I6" s="83"/>
      <c r="J6" s="83"/>
    </row>
    <row r="7" spans="1:7" ht="24" customHeight="1">
      <c r="A7" s="42" t="s">
        <v>3</v>
      </c>
      <c r="B7" s="84" t="s">
        <v>4</v>
      </c>
      <c r="C7" s="84"/>
      <c r="D7" s="84"/>
      <c r="E7" s="84"/>
      <c r="F7" s="84"/>
      <c r="G7" s="45" t="s">
        <v>859</v>
      </c>
    </row>
    <row r="8" ht="12.75" hidden="1">
      <c r="I8" s="25">
        <v>41880</v>
      </c>
    </row>
    <row r="9" spans="1:10" ht="19.5" customHeight="1">
      <c r="A9" s="46" t="s">
        <v>860</v>
      </c>
      <c r="B9" s="46" t="s">
        <v>861</v>
      </c>
      <c r="C9" s="46" t="s">
        <v>219</v>
      </c>
      <c r="D9" s="46" t="s">
        <v>862</v>
      </c>
      <c r="E9" s="46" t="s">
        <v>221</v>
      </c>
      <c r="F9" s="46" t="s">
        <v>222</v>
      </c>
      <c r="G9" s="46" t="s">
        <v>863</v>
      </c>
      <c r="H9" s="46" t="s">
        <v>864</v>
      </c>
      <c r="I9" s="46" t="s">
        <v>865</v>
      </c>
      <c r="J9" s="46" t="s">
        <v>866</v>
      </c>
    </row>
    <row r="10" spans="1:23" ht="21" customHeight="1">
      <c r="A10" s="47" t="s">
        <v>847</v>
      </c>
      <c r="B10" s="47" t="s">
        <v>846</v>
      </c>
      <c r="C10" s="48" t="s">
        <v>819</v>
      </c>
      <c r="D10" s="49"/>
      <c r="E10" s="50"/>
      <c r="F10" s="50">
        <f aca="true" t="shared" si="0" ref="F10:F73">D10*E10</f>
        <v>0</v>
      </c>
      <c r="G10" s="50">
        <f aca="true" t="shared" si="1" ref="G10:G73">F10*L10</f>
        <v>0</v>
      </c>
      <c r="H10" s="50">
        <f aca="true" t="shared" si="2" ref="H10:H73">F10*M10</f>
        <v>0</v>
      </c>
      <c r="I10" s="50">
        <f aca="true" t="shared" si="3" ref="I10:I73">F10*N10</f>
        <v>0</v>
      </c>
      <c r="J10" s="50">
        <f aca="true" t="shared" si="4" ref="J10:J73">F10*O10</f>
        <v>0</v>
      </c>
      <c r="L10" s="25">
        <v>0</v>
      </c>
      <c r="M10" s="25">
        <v>0</v>
      </c>
      <c r="N10" s="25">
        <v>0</v>
      </c>
      <c r="O10" s="25">
        <v>0</v>
      </c>
      <c r="T10" s="25">
        <f aca="true" t="shared" si="5" ref="T10:T73">IF(AND(F10&gt;0,ISNUMBER(F10)),IF(G10/F10-L10&gt;0.2,1,0),0)</f>
        <v>0</v>
      </c>
      <c r="U10" s="25">
        <f aca="true" t="shared" si="6" ref="U10:U73">IF(AND(F10&gt;0,ISNUMBER(F10)),IF(H10/F10-M10&gt;0.2,1,0),0)</f>
        <v>0</v>
      </c>
      <c r="V10" s="25">
        <f aca="true" t="shared" si="7" ref="V10:V73">IF(AND(F10&gt;0,ISNUMBER(F10)),IF(I10/F10-N10&gt;0.2,1,0),0)</f>
        <v>0</v>
      </c>
      <c r="W10" s="25">
        <f aca="true" t="shared" si="8" ref="W10:W73">IF(AND(F10&gt;0,ISNUMBER(F10)),IF(J10/F10-O10&gt;0.2,1,0),0)</f>
        <v>0</v>
      </c>
    </row>
    <row r="11" spans="1:23" ht="21" customHeight="1">
      <c r="A11" s="47" t="s">
        <v>117</v>
      </c>
      <c r="B11" s="47" t="s">
        <v>116</v>
      </c>
      <c r="C11" s="48" t="s">
        <v>54</v>
      </c>
      <c r="D11" s="49"/>
      <c r="E11" s="50"/>
      <c r="F11" s="50">
        <f t="shared" si="0"/>
        <v>0</v>
      </c>
      <c r="G11" s="50">
        <f t="shared" si="1"/>
        <v>0</v>
      </c>
      <c r="H11" s="50">
        <f t="shared" si="2"/>
        <v>0</v>
      </c>
      <c r="I11" s="50">
        <f t="shared" si="3"/>
        <v>0</v>
      </c>
      <c r="J11" s="50">
        <f t="shared" si="4"/>
        <v>0</v>
      </c>
      <c r="L11" s="25">
        <v>0</v>
      </c>
      <c r="M11" s="25">
        <v>0</v>
      </c>
      <c r="N11" s="25">
        <v>0</v>
      </c>
      <c r="O11" s="25">
        <v>0</v>
      </c>
      <c r="T11" s="25">
        <f t="shared" si="5"/>
        <v>0</v>
      </c>
      <c r="U11" s="25">
        <f t="shared" si="6"/>
        <v>0</v>
      </c>
      <c r="V11" s="25">
        <f t="shared" si="7"/>
        <v>0</v>
      </c>
      <c r="W11" s="25">
        <f t="shared" si="8"/>
        <v>0</v>
      </c>
    </row>
    <row r="12" spans="1:23" ht="21" customHeight="1">
      <c r="A12" s="47" t="s">
        <v>174</v>
      </c>
      <c r="B12" s="47" t="s">
        <v>173</v>
      </c>
      <c r="C12" s="48" t="s">
        <v>54</v>
      </c>
      <c r="D12" s="49"/>
      <c r="E12" s="50"/>
      <c r="F12" s="50">
        <f t="shared" si="0"/>
        <v>0</v>
      </c>
      <c r="G12" s="50">
        <f t="shared" si="1"/>
        <v>0</v>
      </c>
      <c r="H12" s="50">
        <f t="shared" si="2"/>
        <v>0</v>
      </c>
      <c r="I12" s="50">
        <f t="shared" si="3"/>
        <v>0</v>
      </c>
      <c r="J12" s="50">
        <f t="shared" si="4"/>
        <v>0</v>
      </c>
      <c r="L12" s="25">
        <v>0</v>
      </c>
      <c r="M12" s="25">
        <v>0</v>
      </c>
      <c r="N12" s="25">
        <v>0</v>
      </c>
      <c r="O12" s="25">
        <v>0</v>
      </c>
      <c r="T12" s="25">
        <f t="shared" si="5"/>
        <v>0</v>
      </c>
      <c r="U12" s="25">
        <f t="shared" si="6"/>
        <v>0</v>
      </c>
      <c r="V12" s="25">
        <f t="shared" si="7"/>
        <v>0</v>
      </c>
      <c r="W12" s="25">
        <f t="shared" si="8"/>
        <v>0</v>
      </c>
    </row>
    <row r="13" spans="1:23" ht="21" customHeight="1">
      <c r="A13" s="47" t="s">
        <v>176</v>
      </c>
      <c r="B13" s="47" t="s">
        <v>175</v>
      </c>
      <c r="C13" s="48" t="s">
        <v>54</v>
      </c>
      <c r="D13" s="49"/>
      <c r="E13" s="50"/>
      <c r="F13" s="50">
        <f t="shared" si="0"/>
        <v>0</v>
      </c>
      <c r="G13" s="50">
        <f t="shared" si="1"/>
        <v>0</v>
      </c>
      <c r="H13" s="50">
        <f t="shared" si="2"/>
        <v>0</v>
      </c>
      <c r="I13" s="50">
        <f t="shared" si="3"/>
        <v>0</v>
      </c>
      <c r="J13" s="50">
        <f t="shared" si="4"/>
        <v>0</v>
      </c>
      <c r="L13" s="25">
        <v>0</v>
      </c>
      <c r="M13" s="25">
        <v>0</v>
      </c>
      <c r="N13" s="25">
        <v>0</v>
      </c>
      <c r="O13" s="25">
        <v>0</v>
      </c>
      <c r="T13" s="25">
        <f t="shared" si="5"/>
        <v>0</v>
      </c>
      <c r="U13" s="25">
        <f t="shared" si="6"/>
        <v>0</v>
      </c>
      <c r="V13" s="25">
        <f t="shared" si="7"/>
        <v>0</v>
      </c>
      <c r="W13" s="25">
        <f t="shared" si="8"/>
        <v>0</v>
      </c>
    </row>
    <row r="14" spans="1:23" ht="21" customHeight="1">
      <c r="A14" s="47" t="s">
        <v>170</v>
      </c>
      <c r="B14" s="47" t="s">
        <v>169</v>
      </c>
      <c r="C14" s="48" t="s">
        <v>54</v>
      </c>
      <c r="D14" s="49"/>
      <c r="E14" s="50"/>
      <c r="F14" s="50">
        <f t="shared" si="0"/>
        <v>0</v>
      </c>
      <c r="G14" s="50">
        <f t="shared" si="1"/>
        <v>0</v>
      </c>
      <c r="H14" s="50">
        <f t="shared" si="2"/>
        <v>0</v>
      </c>
      <c r="I14" s="50">
        <f t="shared" si="3"/>
        <v>0</v>
      </c>
      <c r="J14" s="50">
        <f t="shared" si="4"/>
        <v>0</v>
      </c>
      <c r="L14" s="25">
        <v>0</v>
      </c>
      <c r="M14" s="25">
        <v>0</v>
      </c>
      <c r="N14" s="25">
        <v>0</v>
      </c>
      <c r="O14" s="25">
        <v>1</v>
      </c>
      <c r="T14" s="25">
        <f t="shared" si="5"/>
        <v>0</v>
      </c>
      <c r="U14" s="25">
        <f t="shared" si="6"/>
        <v>0</v>
      </c>
      <c r="V14" s="25">
        <f t="shared" si="7"/>
        <v>0</v>
      </c>
      <c r="W14" s="25">
        <f t="shared" si="8"/>
        <v>0</v>
      </c>
    </row>
    <row r="15" spans="1:23" ht="21" customHeight="1">
      <c r="A15" s="47" t="s">
        <v>867</v>
      </c>
      <c r="B15" s="47" t="s">
        <v>868</v>
      </c>
      <c r="C15" s="48" t="s">
        <v>77</v>
      </c>
      <c r="D15" s="49"/>
      <c r="E15" s="50"/>
      <c r="F15" s="50">
        <f t="shared" si="0"/>
        <v>0</v>
      </c>
      <c r="G15" s="50">
        <f t="shared" si="1"/>
        <v>0</v>
      </c>
      <c r="H15" s="50">
        <f t="shared" si="2"/>
        <v>0</v>
      </c>
      <c r="I15" s="50">
        <f t="shared" si="3"/>
        <v>0</v>
      </c>
      <c r="J15" s="50">
        <f t="shared" si="4"/>
        <v>0</v>
      </c>
      <c r="L15" s="25">
        <v>0</v>
      </c>
      <c r="M15" s="25">
        <v>0</v>
      </c>
      <c r="N15" s="25">
        <v>0</v>
      </c>
      <c r="O15" s="25">
        <v>0</v>
      </c>
      <c r="T15" s="25">
        <f t="shared" si="5"/>
        <v>0</v>
      </c>
      <c r="U15" s="25">
        <f t="shared" si="6"/>
        <v>0</v>
      </c>
      <c r="V15" s="25">
        <f t="shared" si="7"/>
        <v>0</v>
      </c>
      <c r="W15" s="25">
        <f t="shared" si="8"/>
        <v>0</v>
      </c>
    </row>
    <row r="16" spans="1:23" ht="21" customHeight="1">
      <c r="A16" s="51"/>
      <c r="B16" s="51" t="s">
        <v>869</v>
      </c>
      <c r="C16" s="52"/>
      <c r="D16" s="53"/>
      <c r="E16" s="54"/>
      <c r="F16" s="54">
        <f t="shared" si="0"/>
        <v>0</v>
      </c>
      <c r="G16" s="54">
        <f t="shared" si="1"/>
        <v>0</v>
      </c>
      <c r="H16" s="54">
        <f t="shared" si="2"/>
        <v>0</v>
      </c>
      <c r="I16" s="54">
        <f t="shared" si="3"/>
        <v>0</v>
      </c>
      <c r="J16" s="54">
        <f t="shared" si="4"/>
        <v>0</v>
      </c>
      <c r="L16" s="25">
        <v>0</v>
      </c>
      <c r="M16" s="25">
        <v>0</v>
      </c>
      <c r="N16" s="25">
        <v>0</v>
      </c>
      <c r="O16" s="25">
        <v>0</v>
      </c>
      <c r="T16" s="25">
        <f t="shared" si="5"/>
        <v>0</v>
      </c>
      <c r="U16" s="25">
        <f t="shared" si="6"/>
        <v>0</v>
      </c>
      <c r="V16" s="25">
        <f t="shared" si="7"/>
        <v>0</v>
      </c>
      <c r="W16" s="25">
        <f t="shared" si="8"/>
        <v>0</v>
      </c>
    </row>
    <row r="17" spans="1:23" ht="21" customHeight="1">
      <c r="A17" s="47" t="s">
        <v>578</v>
      </c>
      <c r="B17" s="47" t="s">
        <v>870</v>
      </c>
      <c r="C17" s="48" t="s">
        <v>54</v>
      </c>
      <c r="D17" s="49"/>
      <c r="E17" s="50"/>
      <c r="F17" s="50">
        <f t="shared" si="0"/>
        <v>0</v>
      </c>
      <c r="G17" s="50">
        <f t="shared" si="1"/>
        <v>0</v>
      </c>
      <c r="H17" s="50">
        <f t="shared" si="2"/>
        <v>0</v>
      </c>
      <c r="I17" s="50">
        <f t="shared" si="3"/>
        <v>0</v>
      </c>
      <c r="J17" s="50">
        <f t="shared" si="4"/>
        <v>0</v>
      </c>
      <c r="L17" s="25">
        <v>0</v>
      </c>
      <c r="M17" s="25">
        <v>0</v>
      </c>
      <c r="N17" s="25">
        <v>0</v>
      </c>
      <c r="O17" s="25">
        <v>0</v>
      </c>
      <c r="T17" s="25">
        <f t="shared" si="5"/>
        <v>0</v>
      </c>
      <c r="U17" s="25">
        <f t="shared" si="6"/>
        <v>0</v>
      </c>
      <c r="V17" s="25">
        <f t="shared" si="7"/>
        <v>0</v>
      </c>
      <c r="W17" s="25">
        <f t="shared" si="8"/>
        <v>0</v>
      </c>
    </row>
    <row r="18" spans="1:23" ht="21" customHeight="1">
      <c r="A18" s="51"/>
      <c r="B18" s="51" t="s">
        <v>871</v>
      </c>
      <c r="C18" s="52"/>
      <c r="D18" s="53"/>
      <c r="E18" s="54"/>
      <c r="F18" s="54">
        <f t="shared" si="0"/>
        <v>0</v>
      </c>
      <c r="G18" s="54">
        <f t="shared" si="1"/>
        <v>0</v>
      </c>
      <c r="H18" s="54">
        <f t="shared" si="2"/>
        <v>0</v>
      </c>
      <c r="I18" s="54">
        <f t="shared" si="3"/>
        <v>0</v>
      </c>
      <c r="J18" s="54">
        <f t="shared" si="4"/>
        <v>0</v>
      </c>
      <c r="L18" s="25">
        <v>0</v>
      </c>
      <c r="M18" s="25">
        <v>0</v>
      </c>
      <c r="N18" s="25">
        <v>0</v>
      </c>
      <c r="O18" s="25">
        <v>0</v>
      </c>
      <c r="T18" s="25">
        <f t="shared" si="5"/>
        <v>0</v>
      </c>
      <c r="U18" s="25">
        <f t="shared" si="6"/>
        <v>0</v>
      </c>
      <c r="V18" s="25">
        <f t="shared" si="7"/>
        <v>0</v>
      </c>
      <c r="W18" s="25">
        <f t="shared" si="8"/>
        <v>0</v>
      </c>
    </row>
    <row r="19" spans="1:23" ht="21" customHeight="1">
      <c r="A19" s="47" t="s">
        <v>337</v>
      </c>
      <c r="B19" s="47" t="s">
        <v>336</v>
      </c>
      <c r="C19" s="48" t="s">
        <v>224</v>
      </c>
      <c r="D19" s="49"/>
      <c r="E19" s="50"/>
      <c r="F19" s="50">
        <f t="shared" si="0"/>
        <v>0</v>
      </c>
      <c r="G19" s="50">
        <f t="shared" si="1"/>
        <v>0</v>
      </c>
      <c r="H19" s="50">
        <f t="shared" si="2"/>
        <v>0</v>
      </c>
      <c r="I19" s="50">
        <f t="shared" si="3"/>
        <v>0</v>
      </c>
      <c r="J19" s="50">
        <f t="shared" si="4"/>
        <v>0</v>
      </c>
      <c r="L19" s="25">
        <v>0</v>
      </c>
      <c r="M19" s="25">
        <v>1</v>
      </c>
      <c r="N19" s="25">
        <v>0</v>
      </c>
      <c r="O19" s="25">
        <v>0</v>
      </c>
      <c r="T19" s="25">
        <f t="shared" si="5"/>
        <v>0</v>
      </c>
      <c r="U19" s="25">
        <f t="shared" si="6"/>
        <v>0</v>
      </c>
      <c r="V19" s="25">
        <f t="shared" si="7"/>
        <v>0</v>
      </c>
      <c r="W19" s="25">
        <f t="shared" si="8"/>
        <v>0</v>
      </c>
    </row>
    <row r="20" spans="1:23" ht="21" customHeight="1">
      <c r="A20" s="47" t="s">
        <v>403</v>
      </c>
      <c r="B20" s="47" t="s">
        <v>402</v>
      </c>
      <c r="C20" s="48" t="s">
        <v>224</v>
      </c>
      <c r="D20" s="49"/>
      <c r="E20" s="50"/>
      <c r="F20" s="50">
        <f t="shared" si="0"/>
        <v>0</v>
      </c>
      <c r="G20" s="50">
        <f t="shared" si="1"/>
        <v>0</v>
      </c>
      <c r="H20" s="50">
        <f t="shared" si="2"/>
        <v>0</v>
      </c>
      <c r="I20" s="50">
        <f t="shared" si="3"/>
        <v>0</v>
      </c>
      <c r="J20" s="50">
        <f t="shared" si="4"/>
        <v>0</v>
      </c>
      <c r="L20" s="25">
        <v>0</v>
      </c>
      <c r="M20" s="25">
        <v>1</v>
      </c>
      <c r="N20" s="25">
        <v>0</v>
      </c>
      <c r="O20" s="25">
        <v>0</v>
      </c>
      <c r="T20" s="25">
        <f t="shared" si="5"/>
        <v>0</v>
      </c>
      <c r="U20" s="25">
        <f t="shared" si="6"/>
        <v>0</v>
      </c>
      <c r="V20" s="25">
        <f t="shared" si="7"/>
        <v>0</v>
      </c>
      <c r="W20" s="25">
        <f t="shared" si="8"/>
        <v>0</v>
      </c>
    </row>
    <row r="21" spans="1:23" ht="21" customHeight="1">
      <c r="A21" s="47" t="s">
        <v>558</v>
      </c>
      <c r="B21" s="47" t="s">
        <v>557</v>
      </c>
      <c r="C21" s="48" t="s">
        <v>224</v>
      </c>
      <c r="D21" s="49"/>
      <c r="E21" s="50"/>
      <c r="F21" s="50">
        <f t="shared" si="0"/>
        <v>0</v>
      </c>
      <c r="G21" s="50">
        <f t="shared" si="1"/>
        <v>0</v>
      </c>
      <c r="H21" s="50">
        <f t="shared" si="2"/>
        <v>0</v>
      </c>
      <c r="I21" s="50">
        <f t="shared" si="3"/>
        <v>0</v>
      </c>
      <c r="J21" s="50">
        <f t="shared" si="4"/>
        <v>0</v>
      </c>
      <c r="L21" s="25">
        <v>0</v>
      </c>
      <c r="M21" s="25">
        <v>1</v>
      </c>
      <c r="N21" s="25">
        <v>0</v>
      </c>
      <c r="O21" s="25">
        <v>0</v>
      </c>
      <c r="T21" s="25">
        <f t="shared" si="5"/>
        <v>0</v>
      </c>
      <c r="U21" s="25">
        <f t="shared" si="6"/>
        <v>0</v>
      </c>
      <c r="V21" s="25">
        <f t="shared" si="7"/>
        <v>0</v>
      </c>
      <c r="W21" s="25">
        <f t="shared" si="8"/>
        <v>0</v>
      </c>
    </row>
    <row r="22" spans="1:23" ht="21" customHeight="1">
      <c r="A22" s="47" t="s">
        <v>355</v>
      </c>
      <c r="B22" s="47" t="s">
        <v>354</v>
      </c>
      <c r="C22" s="48" t="s">
        <v>224</v>
      </c>
      <c r="D22" s="49"/>
      <c r="E22" s="50"/>
      <c r="F22" s="50">
        <f t="shared" si="0"/>
        <v>0</v>
      </c>
      <c r="G22" s="50">
        <f t="shared" si="1"/>
        <v>0</v>
      </c>
      <c r="H22" s="50">
        <f t="shared" si="2"/>
        <v>0</v>
      </c>
      <c r="I22" s="50">
        <f t="shared" si="3"/>
        <v>0</v>
      </c>
      <c r="J22" s="50">
        <f t="shared" si="4"/>
        <v>0</v>
      </c>
      <c r="L22" s="25">
        <v>0</v>
      </c>
      <c r="M22" s="25">
        <v>1</v>
      </c>
      <c r="N22" s="25">
        <v>0</v>
      </c>
      <c r="O22" s="25">
        <v>0</v>
      </c>
      <c r="T22" s="25">
        <f t="shared" si="5"/>
        <v>0</v>
      </c>
      <c r="U22" s="25">
        <f t="shared" si="6"/>
        <v>0</v>
      </c>
      <c r="V22" s="25">
        <f t="shared" si="7"/>
        <v>0</v>
      </c>
      <c r="W22" s="25">
        <f t="shared" si="8"/>
        <v>0</v>
      </c>
    </row>
    <row r="23" spans="1:23" ht="21" customHeight="1">
      <c r="A23" s="47" t="s">
        <v>580</v>
      </c>
      <c r="B23" s="47" t="s">
        <v>579</v>
      </c>
      <c r="C23" s="48" t="s">
        <v>224</v>
      </c>
      <c r="D23" s="49"/>
      <c r="E23" s="50"/>
      <c r="F23" s="50">
        <f t="shared" si="0"/>
        <v>0</v>
      </c>
      <c r="G23" s="50">
        <f t="shared" si="1"/>
        <v>0</v>
      </c>
      <c r="H23" s="50">
        <f t="shared" si="2"/>
        <v>0</v>
      </c>
      <c r="I23" s="50">
        <f t="shared" si="3"/>
        <v>0</v>
      </c>
      <c r="J23" s="50">
        <f t="shared" si="4"/>
        <v>0</v>
      </c>
      <c r="L23" s="25">
        <v>0</v>
      </c>
      <c r="M23" s="25">
        <v>1</v>
      </c>
      <c r="N23" s="25">
        <v>0</v>
      </c>
      <c r="O23" s="25">
        <v>0</v>
      </c>
      <c r="T23" s="25">
        <f t="shared" si="5"/>
        <v>0</v>
      </c>
      <c r="U23" s="25">
        <f t="shared" si="6"/>
        <v>0</v>
      </c>
      <c r="V23" s="25">
        <f t="shared" si="7"/>
        <v>0</v>
      </c>
      <c r="W23" s="25">
        <f t="shared" si="8"/>
        <v>0</v>
      </c>
    </row>
    <row r="24" spans="1:23" ht="21" customHeight="1">
      <c r="A24" s="47" t="s">
        <v>678</v>
      </c>
      <c r="B24" s="47" t="s">
        <v>677</v>
      </c>
      <c r="C24" s="48" t="s">
        <v>224</v>
      </c>
      <c r="D24" s="49"/>
      <c r="E24" s="50"/>
      <c r="F24" s="50">
        <f t="shared" si="0"/>
        <v>0</v>
      </c>
      <c r="G24" s="50">
        <f t="shared" si="1"/>
        <v>0</v>
      </c>
      <c r="H24" s="50">
        <f t="shared" si="2"/>
        <v>0</v>
      </c>
      <c r="I24" s="50">
        <f t="shared" si="3"/>
        <v>0</v>
      </c>
      <c r="J24" s="50">
        <f t="shared" si="4"/>
        <v>0</v>
      </c>
      <c r="L24" s="25">
        <v>0</v>
      </c>
      <c r="M24" s="25">
        <v>1</v>
      </c>
      <c r="N24" s="25">
        <v>0</v>
      </c>
      <c r="O24" s="25">
        <v>0</v>
      </c>
      <c r="T24" s="25">
        <f t="shared" si="5"/>
        <v>0</v>
      </c>
      <c r="U24" s="25">
        <f t="shared" si="6"/>
        <v>0</v>
      </c>
      <c r="V24" s="25">
        <f t="shared" si="7"/>
        <v>0</v>
      </c>
      <c r="W24" s="25">
        <f t="shared" si="8"/>
        <v>0</v>
      </c>
    </row>
    <row r="25" spans="1:23" ht="21" customHeight="1">
      <c r="A25" s="47" t="s">
        <v>690</v>
      </c>
      <c r="B25" s="47" t="s">
        <v>689</v>
      </c>
      <c r="C25" s="48" t="s">
        <v>224</v>
      </c>
      <c r="D25" s="49"/>
      <c r="E25" s="50"/>
      <c r="F25" s="50">
        <f t="shared" si="0"/>
        <v>0</v>
      </c>
      <c r="G25" s="50">
        <f t="shared" si="1"/>
        <v>0</v>
      </c>
      <c r="H25" s="50">
        <f t="shared" si="2"/>
        <v>0</v>
      </c>
      <c r="I25" s="50">
        <f t="shared" si="3"/>
        <v>0</v>
      </c>
      <c r="J25" s="50">
        <f t="shared" si="4"/>
        <v>0</v>
      </c>
      <c r="L25" s="25">
        <v>0</v>
      </c>
      <c r="M25" s="25">
        <v>1</v>
      </c>
      <c r="N25" s="25">
        <v>0</v>
      </c>
      <c r="O25" s="25">
        <v>0</v>
      </c>
      <c r="T25" s="25">
        <f t="shared" si="5"/>
        <v>0</v>
      </c>
      <c r="U25" s="25">
        <f t="shared" si="6"/>
        <v>0</v>
      </c>
      <c r="V25" s="25">
        <f t="shared" si="7"/>
        <v>0</v>
      </c>
      <c r="W25" s="25">
        <f t="shared" si="8"/>
        <v>0</v>
      </c>
    </row>
    <row r="26" spans="1:23" ht="21" customHeight="1">
      <c r="A26" s="47" t="s">
        <v>556</v>
      </c>
      <c r="B26" s="47" t="s">
        <v>555</v>
      </c>
      <c r="C26" s="48" t="s">
        <v>224</v>
      </c>
      <c r="D26" s="49"/>
      <c r="E26" s="50"/>
      <c r="F26" s="50">
        <f t="shared" si="0"/>
        <v>0</v>
      </c>
      <c r="G26" s="50">
        <f t="shared" si="1"/>
        <v>0</v>
      </c>
      <c r="H26" s="50">
        <f t="shared" si="2"/>
        <v>0</v>
      </c>
      <c r="I26" s="50">
        <f t="shared" si="3"/>
        <v>0</v>
      </c>
      <c r="J26" s="50">
        <f t="shared" si="4"/>
        <v>0</v>
      </c>
      <c r="L26" s="25">
        <v>0</v>
      </c>
      <c r="M26" s="25">
        <v>1</v>
      </c>
      <c r="N26" s="25">
        <v>0</v>
      </c>
      <c r="O26" s="25">
        <v>0</v>
      </c>
      <c r="T26" s="25">
        <f t="shared" si="5"/>
        <v>0</v>
      </c>
      <c r="U26" s="25">
        <f t="shared" si="6"/>
        <v>0</v>
      </c>
      <c r="V26" s="25">
        <f t="shared" si="7"/>
        <v>0</v>
      </c>
      <c r="W26" s="25">
        <f t="shared" si="8"/>
        <v>0</v>
      </c>
    </row>
    <row r="27" spans="1:23" ht="21" customHeight="1">
      <c r="A27" s="47" t="s">
        <v>326</v>
      </c>
      <c r="B27" s="47" t="s">
        <v>325</v>
      </c>
      <c r="C27" s="48" t="s">
        <v>224</v>
      </c>
      <c r="D27" s="49"/>
      <c r="E27" s="50"/>
      <c r="F27" s="50">
        <f t="shared" si="0"/>
        <v>0</v>
      </c>
      <c r="G27" s="50">
        <f t="shared" si="1"/>
        <v>0</v>
      </c>
      <c r="H27" s="50">
        <f t="shared" si="2"/>
        <v>0</v>
      </c>
      <c r="I27" s="50">
        <f t="shared" si="3"/>
        <v>0</v>
      </c>
      <c r="J27" s="50">
        <f t="shared" si="4"/>
        <v>0</v>
      </c>
      <c r="L27" s="25">
        <v>0</v>
      </c>
      <c r="M27" s="25">
        <v>1</v>
      </c>
      <c r="N27" s="25">
        <v>0</v>
      </c>
      <c r="O27" s="25">
        <v>0</v>
      </c>
      <c r="T27" s="25">
        <f t="shared" si="5"/>
        <v>0</v>
      </c>
      <c r="U27" s="25">
        <f t="shared" si="6"/>
        <v>0</v>
      </c>
      <c r="V27" s="25">
        <f t="shared" si="7"/>
        <v>0</v>
      </c>
      <c r="W27" s="25">
        <f t="shared" si="8"/>
        <v>0</v>
      </c>
    </row>
    <row r="28" spans="1:23" ht="21" customHeight="1">
      <c r="A28" s="47" t="s">
        <v>432</v>
      </c>
      <c r="B28" s="47" t="s">
        <v>431</v>
      </c>
      <c r="C28" s="48" t="s">
        <v>224</v>
      </c>
      <c r="D28" s="49"/>
      <c r="E28" s="50"/>
      <c r="F28" s="50">
        <f t="shared" si="0"/>
        <v>0</v>
      </c>
      <c r="G28" s="50">
        <f t="shared" si="1"/>
        <v>0</v>
      </c>
      <c r="H28" s="50">
        <f t="shared" si="2"/>
        <v>0</v>
      </c>
      <c r="I28" s="50">
        <f t="shared" si="3"/>
        <v>0</v>
      </c>
      <c r="J28" s="50">
        <f t="shared" si="4"/>
        <v>0</v>
      </c>
      <c r="L28" s="25">
        <v>0</v>
      </c>
      <c r="M28" s="25">
        <v>1</v>
      </c>
      <c r="N28" s="25">
        <v>0</v>
      </c>
      <c r="O28" s="25">
        <v>0</v>
      </c>
      <c r="T28" s="25">
        <f t="shared" si="5"/>
        <v>0</v>
      </c>
      <c r="U28" s="25">
        <f t="shared" si="6"/>
        <v>0</v>
      </c>
      <c r="V28" s="25">
        <f t="shared" si="7"/>
        <v>0</v>
      </c>
      <c r="W28" s="25">
        <f t="shared" si="8"/>
        <v>0</v>
      </c>
    </row>
    <row r="29" spans="1:23" ht="21" customHeight="1">
      <c r="A29" s="47" t="s">
        <v>436</v>
      </c>
      <c r="B29" s="47" t="s">
        <v>435</v>
      </c>
      <c r="C29" s="48" t="s">
        <v>224</v>
      </c>
      <c r="D29" s="49"/>
      <c r="E29" s="50"/>
      <c r="F29" s="50">
        <f t="shared" si="0"/>
        <v>0</v>
      </c>
      <c r="G29" s="50">
        <f t="shared" si="1"/>
        <v>0</v>
      </c>
      <c r="H29" s="50">
        <f t="shared" si="2"/>
        <v>0</v>
      </c>
      <c r="I29" s="50">
        <f t="shared" si="3"/>
        <v>0</v>
      </c>
      <c r="J29" s="50">
        <f t="shared" si="4"/>
        <v>0</v>
      </c>
      <c r="L29" s="25">
        <v>0</v>
      </c>
      <c r="M29" s="25">
        <v>1</v>
      </c>
      <c r="N29" s="25">
        <v>0</v>
      </c>
      <c r="O29" s="25">
        <v>0</v>
      </c>
      <c r="T29" s="25">
        <f t="shared" si="5"/>
        <v>0</v>
      </c>
      <c r="U29" s="25">
        <f t="shared" si="6"/>
        <v>0</v>
      </c>
      <c r="V29" s="25">
        <f t="shared" si="7"/>
        <v>0</v>
      </c>
      <c r="W29" s="25">
        <f t="shared" si="8"/>
        <v>0</v>
      </c>
    </row>
    <row r="30" spans="1:23" ht="21" customHeight="1">
      <c r="A30" s="47" t="s">
        <v>291</v>
      </c>
      <c r="B30" s="47" t="s">
        <v>290</v>
      </c>
      <c r="C30" s="48" t="s">
        <v>54</v>
      </c>
      <c r="D30" s="49"/>
      <c r="E30" s="50"/>
      <c r="F30" s="50">
        <f t="shared" si="0"/>
        <v>0</v>
      </c>
      <c r="G30" s="50">
        <f t="shared" si="1"/>
        <v>0</v>
      </c>
      <c r="H30" s="50">
        <f t="shared" si="2"/>
        <v>0</v>
      </c>
      <c r="I30" s="50">
        <f t="shared" si="3"/>
        <v>0</v>
      </c>
      <c r="J30" s="50">
        <f t="shared" si="4"/>
        <v>0</v>
      </c>
      <c r="L30" s="25">
        <v>0</v>
      </c>
      <c r="M30" s="25">
        <v>1</v>
      </c>
      <c r="N30" s="25">
        <v>0</v>
      </c>
      <c r="O30" s="25">
        <v>0</v>
      </c>
      <c r="T30" s="25">
        <f t="shared" si="5"/>
        <v>0</v>
      </c>
      <c r="U30" s="25">
        <f t="shared" si="6"/>
        <v>0</v>
      </c>
      <c r="V30" s="25">
        <f t="shared" si="7"/>
        <v>0</v>
      </c>
      <c r="W30" s="25">
        <f t="shared" si="8"/>
        <v>0</v>
      </c>
    </row>
    <row r="31" spans="1:23" ht="21" customHeight="1">
      <c r="A31" s="47" t="s">
        <v>230</v>
      </c>
      <c r="B31" s="47" t="s">
        <v>229</v>
      </c>
      <c r="C31" s="48" t="s">
        <v>224</v>
      </c>
      <c r="D31" s="49"/>
      <c r="E31" s="50"/>
      <c r="F31" s="50">
        <f t="shared" si="0"/>
        <v>0</v>
      </c>
      <c r="G31" s="50">
        <f t="shared" si="1"/>
        <v>0</v>
      </c>
      <c r="H31" s="50">
        <f t="shared" si="2"/>
        <v>0</v>
      </c>
      <c r="I31" s="50">
        <f t="shared" si="3"/>
        <v>0</v>
      </c>
      <c r="J31" s="50">
        <f t="shared" si="4"/>
        <v>0</v>
      </c>
      <c r="L31" s="25">
        <v>0</v>
      </c>
      <c r="M31" s="25">
        <v>1</v>
      </c>
      <c r="N31" s="25">
        <v>0</v>
      </c>
      <c r="O31" s="25">
        <v>0</v>
      </c>
      <c r="T31" s="25">
        <f t="shared" si="5"/>
        <v>0</v>
      </c>
      <c r="U31" s="25">
        <f t="shared" si="6"/>
        <v>0</v>
      </c>
      <c r="V31" s="25">
        <f t="shared" si="7"/>
        <v>0</v>
      </c>
      <c r="W31" s="25">
        <f t="shared" si="8"/>
        <v>0</v>
      </c>
    </row>
    <row r="32" spans="1:23" ht="21" customHeight="1">
      <c r="A32" s="47" t="s">
        <v>244</v>
      </c>
      <c r="B32" s="47" t="s">
        <v>243</v>
      </c>
      <c r="C32" s="48" t="s">
        <v>224</v>
      </c>
      <c r="D32" s="49"/>
      <c r="E32" s="50"/>
      <c r="F32" s="50">
        <f t="shared" si="0"/>
        <v>0</v>
      </c>
      <c r="G32" s="50">
        <f t="shared" si="1"/>
        <v>0</v>
      </c>
      <c r="H32" s="50">
        <f t="shared" si="2"/>
        <v>0</v>
      </c>
      <c r="I32" s="50">
        <f t="shared" si="3"/>
        <v>0</v>
      </c>
      <c r="J32" s="50">
        <f t="shared" si="4"/>
        <v>0</v>
      </c>
      <c r="L32" s="25">
        <v>0</v>
      </c>
      <c r="M32" s="25">
        <v>1</v>
      </c>
      <c r="N32" s="25">
        <v>0</v>
      </c>
      <c r="O32" s="25">
        <v>0</v>
      </c>
      <c r="T32" s="25">
        <f t="shared" si="5"/>
        <v>0</v>
      </c>
      <c r="U32" s="25">
        <f t="shared" si="6"/>
        <v>0</v>
      </c>
      <c r="V32" s="25">
        <f t="shared" si="7"/>
        <v>0</v>
      </c>
      <c r="W32" s="25">
        <f t="shared" si="8"/>
        <v>0</v>
      </c>
    </row>
    <row r="33" spans="1:23" ht="21" customHeight="1">
      <c r="A33" s="47" t="s">
        <v>434</v>
      </c>
      <c r="B33" s="47" t="s">
        <v>433</v>
      </c>
      <c r="C33" s="48" t="s">
        <v>224</v>
      </c>
      <c r="D33" s="49"/>
      <c r="E33" s="50"/>
      <c r="F33" s="50">
        <f t="shared" si="0"/>
        <v>0</v>
      </c>
      <c r="G33" s="50">
        <f t="shared" si="1"/>
        <v>0</v>
      </c>
      <c r="H33" s="50">
        <f t="shared" si="2"/>
        <v>0</v>
      </c>
      <c r="I33" s="50">
        <f t="shared" si="3"/>
        <v>0</v>
      </c>
      <c r="J33" s="50">
        <f t="shared" si="4"/>
        <v>0</v>
      </c>
      <c r="L33" s="25">
        <v>0</v>
      </c>
      <c r="M33" s="25">
        <v>1</v>
      </c>
      <c r="N33" s="25">
        <v>0</v>
      </c>
      <c r="O33" s="25">
        <v>0</v>
      </c>
      <c r="T33" s="25">
        <f t="shared" si="5"/>
        <v>0</v>
      </c>
      <c r="U33" s="25">
        <f t="shared" si="6"/>
        <v>0</v>
      </c>
      <c r="V33" s="25">
        <f t="shared" si="7"/>
        <v>0</v>
      </c>
      <c r="W33" s="25">
        <f t="shared" si="8"/>
        <v>0</v>
      </c>
    </row>
    <row r="34" spans="1:23" ht="21" customHeight="1">
      <c r="A34" s="47" t="s">
        <v>484</v>
      </c>
      <c r="B34" s="47" t="s">
        <v>483</v>
      </c>
      <c r="C34" s="48" t="s">
        <v>227</v>
      </c>
      <c r="D34" s="49"/>
      <c r="E34" s="50"/>
      <c r="F34" s="50">
        <f t="shared" si="0"/>
        <v>0</v>
      </c>
      <c r="G34" s="50">
        <f t="shared" si="1"/>
        <v>0</v>
      </c>
      <c r="H34" s="50">
        <f t="shared" si="2"/>
        <v>0</v>
      </c>
      <c r="I34" s="50">
        <f t="shared" si="3"/>
        <v>0</v>
      </c>
      <c r="J34" s="50">
        <f t="shared" si="4"/>
        <v>0</v>
      </c>
      <c r="L34" s="25">
        <v>1</v>
      </c>
      <c r="M34" s="25">
        <v>0</v>
      </c>
      <c r="N34" s="25">
        <v>0</v>
      </c>
      <c r="O34" s="25">
        <v>0</v>
      </c>
      <c r="T34" s="25">
        <f t="shared" si="5"/>
        <v>0</v>
      </c>
      <c r="U34" s="25">
        <f t="shared" si="6"/>
        <v>0</v>
      </c>
      <c r="V34" s="25">
        <f t="shared" si="7"/>
        <v>0</v>
      </c>
      <c r="W34" s="25">
        <f t="shared" si="8"/>
        <v>0</v>
      </c>
    </row>
    <row r="35" spans="1:23" ht="21" customHeight="1">
      <c r="A35" s="47" t="s">
        <v>488</v>
      </c>
      <c r="B35" s="47" t="s">
        <v>487</v>
      </c>
      <c r="C35" s="48" t="s">
        <v>227</v>
      </c>
      <c r="D35" s="49"/>
      <c r="E35" s="50"/>
      <c r="F35" s="50">
        <f t="shared" si="0"/>
        <v>0</v>
      </c>
      <c r="G35" s="50">
        <f t="shared" si="1"/>
        <v>0</v>
      </c>
      <c r="H35" s="50">
        <f t="shared" si="2"/>
        <v>0</v>
      </c>
      <c r="I35" s="50">
        <f t="shared" si="3"/>
        <v>0</v>
      </c>
      <c r="J35" s="50">
        <f t="shared" si="4"/>
        <v>0</v>
      </c>
      <c r="L35" s="25">
        <v>1</v>
      </c>
      <c r="M35" s="25">
        <v>0</v>
      </c>
      <c r="N35" s="25">
        <v>0</v>
      </c>
      <c r="O35" s="25">
        <v>0</v>
      </c>
      <c r="T35" s="25">
        <f t="shared" si="5"/>
        <v>0</v>
      </c>
      <c r="U35" s="25">
        <f t="shared" si="6"/>
        <v>0</v>
      </c>
      <c r="V35" s="25">
        <f t="shared" si="7"/>
        <v>0</v>
      </c>
      <c r="W35" s="25">
        <f t="shared" si="8"/>
        <v>0</v>
      </c>
    </row>
    <row r="36" spans="1:23" ht="21" customHeight="1">
      <c r="A36" s="47" t="s">
        <v>872</v>
      </c>
      <c r="B36" s="47" t="s">
        <v>656</v>
      </c>
      <c r="C36" s="48" t="s">
        <v>227</v>
      </c>
      <c r="D36" s="49"/>
      <c r="E36" s="50"/>
      <c r="F36" s="50">
        <f t="shared" si="0"/>
        <v>0</v>
      </c>
      <c r="G36" s="50">
        <f t="shared" si="1"/>
        <v>0</v>
      </c>
      <c r="H36" s="50">
        <f t="shared" si="2"/>
        <v>0</v>
      </c>
      <c r="I36" s="50">
        <f t="shared" si="3"/>
        <v>0</v>
      </c>
      <c r="J36" s="50">
        <f t="shared" si="4"/>
        <v>0</v>
      </c>
      <c r="L36" s="25">
        <v>1</v>
      </c>
      <c r="M36" s="25">
        <v>0</v>
      </c>
      <c r="N36" s="25">
        <v>0</v>
      </c>
      <c r="O36" s="25">
        <v>0</v>
      </c>
      <c r="T36" s="25">
        <f t="shared" si="5"/>
        <v>0</v>
      </c>
      <c r="U36" s="25">
        <f t="shared" si="6"/>
        <v>0</v>
      </c>
      <c r="V36" s="25">
        <f t="shared" si="7"/>
        <v>0</v>
      </c>
      <c r="W36" s="25">
        <f t="shared" si="8"/>
        <v>0</v>
      </c>
    </row>
    <row r="37" spans="1:23" ht="21" customHeight="1">
      <c r="A37" s="47" t="s">
        <v>664</v>
      </c>
      <c r="B37" s="47" t="s">
        <v>663</v>
      </c>
      <c r="C37" s="48" t="s">
        <v>227</v>
      </c>
      <c r="D37" s="49"/>
      <c r="E37" s="50"/>
      <c r="F37" s="50">
        <f t="shared" si="0"/>
        <v>0</v>
      </c>
      <c r="G37" s="50">
        <f t="shared" si="1"/>
        <v>0</v>
      </c>
      <c r="H37" s="50">
        <f t="shared" si="2"/>
        <v>0</v>
      </c>
      <c r="I37" s="50">
        <f t="shared" si="3"/>
        <v>0</v>
      </c>
      <c r="J37" s="50">
        <f t="shared" si="4"/>
        <v>0</v>
      </c>
      <c r="L37" s="25">
        <v>1</v>
      </c>
      <c r="M37" s="25">
        <v>0</v>
      </c>
      <c r="N37" s="25">
        <v>0</v>
      </c>
      <c r="O37" s="25">
        <v>0</v>
      </c>
      <c r="T37" s="25">
        <f t="shared" si="5"/>
        <v>0</v>
      </c>
      <c r="U37" s="25">
        <f t="shared" si="6"/>
        <v>0</v>
      </c>
      <c r="V37" s="25">
        <f t="shared" si="7"/>
        <v>0</v>
      </c>
      <c r="W37" s="25">
        <f t="shared" si="8"/>
        <v>0</v>
      </c>
    </row>
    <row r="38" spans="1:23" ht="21" customHeight="1">
      <c r="A38" s="47" t="s">
        <v>666</v>
      </c>
      <c r="B38" s="47" t="s">
        <v>665</v>
      </c>
      <c r="C38" s="48" t="s">
        <v>227</v>
      </c>
      <c r="D38" s="49"/>
      <c r="E38" s="50"/>
      <c r="F38" s="50">
        <f t="shared" si="0"/>
        <v>0</v>
      </c>
      <c r="G38" s="50">
        <f t="shared" si="1"/>
        <v>0</v>
      </c>
      <c r="H38" s="50">
        <f t="shared" si="2"/>
        <v>0</v>
      </c>
      <c r="I38" s="50">
        <f t="shared" si="3"/>
        <v>0</v>
      </c>
      <c r="J38" s="50">
        <f t="shared" si="4"/>
        <v>0</v>
      </c>
      <c r="L38" s="25">
        <v>1</v>
      </c>
      <c r="M38" s="25">
        <v>0</v>
      </c>
      <c r="N38" s="25">
        <v>0</v>
      </c>
      <c r="O38" s="25">
        <v>0</v>
      </c>
      <c r="T38" s="25">
        <f t="shared" si="5"/>
        <v>0</v>
      </c>
      <c r="U38" s="25">
        <f t="shared" si="6"/>
        <v>0</v>
      </c>
      <c r="V38" s="25">
        <f t="shared" si="7"/>
        <v>0</v>
      </c>
      <c r="W38" s="25">
        <f t="shared" si="8"/>
        <v>0</v>
      </c>
    </row>
    <row r="39" spans="1:23" ht="21" customHeight="1">
      <c r="A39" s="47" t="s">
        <v>328</v>
      </c>
      <c r="B39" s="47" t="s">
        <v>327</v>
      </c>
      <c r="C39" s="48" t="s">
        <v>224</v>
      </c>
      <c r="D39" s="49"/>
      <c r="E39" s="50"/>
      <c r="F39" s="50">
        <f t="shared" si="0"/>
        <v>0</v>
      </c>
      <c r="G39" s="50">
        <f t="shared" si="1"/>
        <v>0</v>
      </c>
      <c r="H39" s="50">
        <f t="shared" si="2"/>
        <v>0</v>
      </c>
      <c r="I39" s="50">
        <f t="shared" si="3"/>
        <v>0</v>
      </c>
      <c r="J39" s="50">
        <f t="shared" si="4"/>
        <v>0</v>
      </c>
      <c r="L39" s="25">
        <v>1</v>
      </c>
      <c r="M39" s="25">
        <v>0</v>
      </c>
      <c r="N39" s="25">
        <v>0</v>
      </c>
      <c r="O39" s="25">
        <v>0</v>
      </c>
      <c r="T39" s="25">
        <f t="shared" si="5"/>
        <v>0</v>
      </c>
      <c r="U39" s="25">
        <f t="shared" si="6"/>
        <v>0</v>
      </c>
      <c r="V39" s="25">
        <f t="shared" si="7"/>
        <v>0</v>
      </c>
      <c r="W39" s="25">
        <f t="shared" si="8"/>
        <v>0</v>
      </c>
    </row>
    <row r="40" spans="1:23" ht="21" customHeight="1">
      <c r="A40" s="47" t="s">
        <v>248</v>
      </c>
      <c r="B40" s="47" t="s">
        <v>247</v>
      </c>
      <c r="C40" s="48" t="s">
        <v>227</v>
      </c>
      <c r="D40" s="49"/>
      <c r="E40" s="50"/>
      <c r="F40" s="50">
        <f t="shared" si="0"/>
        <v>0</v>
      </c>
      <c r="G40" s="50">
        <f t="shared" si="1"/>
        <v>0</v>
      </c>
      <c r="H40" s="50">
        <f t="shared" si="2"/>
        <v>0</v>
      </c>
      <c r="I40" s="50">
        <f t="shared" si="3"/>
        <v>0</v>
      </c>
      <c r="J40" s="50">
        <f t="shared" si="4"/>
        <v>0</v>
      </c>
      <c r="L40" s="25">
        <v>1</v>
      </c>
      <c r="M40" s="25">
        <v>0</v>
      </c>
      <c r="N40" s="25">
        <v>0</v>
      </c>
      <c r="O40" s="25">
        <v>0</v>
      </c>
      <c r="T40" s="25">
        <f t="shared" si="5"/>
        <v>0</v>
      </c>
      <c r="U40" s="25">
        <f t="shared" si="6"/>
        <v>0</v>
      </c>
      <c r="V40" s="25">
        <f t="shared" si="7"/>
        <v>0</v>
      </c>
      <c r="W40" s="25">
        <f t="shared" si="8"/>
        <v>0</v>
      </c>
    </row>
    <row r="41" spans="1:23" ht="21" customHeight="1">
      <c r="A41" s="47" t="s">
        <v>225</v>
      </c>
      <c r="B41" s="47" t="s">
        <v>223</v>
      </c>
      <c r="C41" s="48" t="s">
        <v>224</v>
      </c>
      <c r="D41" s="49"/>
      <c r="E41" s="50"/>
      <c r="F41" s="50">
        <f t="shared" si="0"/>
        <v>0</v>
      </c>
      <c r="G41" s="50">
        <f t="shared" si="1"/>
        <v>0</v>
      </c>
      <c r="H41" s="50">
        <f t="shared" si="2"/>
        <v>0</v>
      </c>
      <c r="I41" s="50">
        <f t="shared" si="3"/>
        <v>0</v>
      </c>
      <c r="J41" s="50">
        <f t="shared" si="4"/>
        <v>0</v>
      </c>
      <c r="L41" s="25">
        <v>1</v>
      </c>
      <c r="M41" s="25">
        <v>0</v>
      </c>
      <c r="N41" s="25">
        <v>0</v>
      </c>
      <c r="O41" s="25">
        <v>0</v>
      </c>
      <c r="T41" s="25">
        <f t="shared" si="5"/>
        <v>0</v>
      </c>
      <c r="U41" s="25">
        <f t="shared" si="6"/>
        <v>0</v>
      </c>
      <c r="V41" s="25">
        <f t="shared" si="7"/>
        <v>0</v>
      </c>
      <c r="W41" s="25">
        <f t="shared" si="8"/>
        <v>0</v>
      </c>
    </row>
    <row r="42" spans="1:23" ht="21" customHeight="1">
      <c r="A42" s="47" t="s">
        <v>405</v>
      </c>
      <c r="B42" s="47" t="s">
        <v>404</v>
      </c>
      <c r="C42" s="48" t="s">
        <v>224</v>
      </c>
      <c r="D42" s="49"/>
      <c r="E42" s="50"/>
      <c r="F42" s="50">
        <f t="shared" si="0"/>
        <v>0</v>
      </c>
      <c r="G42" s="50">
        <f t="shared" si="1"/>
        <v>0</v>
      </c>
      <c r="H42" s="50">
        <f t="shared" si="2"/>
        <v>0</v>
      </c>
      <c r="I42" s="50">
        <f t="shared" si="3"/>
        <v>0</v>
      </c>
      <c r="J42" s="50">
        <f t="shared" si="4"/>
        <v>0</v>
      </c>
      <c r="L42" s="25">
        <v>1</v>
      </c>
      <c r="M42" s="25">
        <v>0</v>
      </c>
      <c r="N42" s="25">
        <v>0</v>
      </c>
      <c r="O42" s="25">
        <v>0</v>
      </c>
      <c r="T42" s="25">
        <f t="shared" si="5"/>
        <v>0</v>
      </c>
      <c r="U42" s="25">
        <f t="shared" si="6"/>
        <v>0</v>
      </c>
      <c r="V42" s="25">
        <f t="shared" si="7"/>
        <v>0</v>
      </c>
      <c r="W42" s="25">
        <f t="shared" si="8"/>
        <v>0</v>
      </c>
    </row>
    <row r="43" spans="1:23" ht="21" customHeight="1">
      <c r="A43" s="47" t="s">
        <v>228</v>
      </c>
      <c r="B43" s="47" t="s">
        <v>226</v>
      </c>
      <c r="C43" s="48" t="s">
        <v>227</v>
      </c>
      <c r="D43" s="49"/>
      <c r="E43" s="50"/>
      <c r="F43" s="50">
        <f t="shared" si="0"/>
        <v>0</v>
      </c>
      <c r="G43" s="50">
        <f t="shared" si="1"/>
        <v>0</v>
      </c>
      <c r="H43" s="50">
        <f t="shared" si="2"/>
        <v>0</v>
      </c>
      <c r="I43" s="50">
        <f t="shared" si="3"/>
        <v>0</v>
      </c>
      <c r="J43" s="50">
        <f t="shared" si="4"/>
        <v>0</v>
      </c>
      <c r="L43" s="25">
        <v>1</v>
      </c>
      <c r="M43" s="25">
        <v>0</v>
      </c>
      <c r="N43" s="25">
        <v>0</v>
      </c>
      <c r="O43" s="25">
        <v>0</v>
      </c>
      <c r="T43" s="25">
        <f t="shared" si="5"/>
        <v>0</v>
      </c>
      <c r="U43" s="25">
        <f t="shared" si="6"/>
        <v>0</v>
      </c>
      <c r="V43" s="25">
        <f t="shared" si="7"/>
        <v>0</v>
      </c>
      <c r="W43" s="25">
        <f t="shared" si="8"/>
        <v>0</v>
      </c>
    </row>
    <row r="44" spans="1:23" ht="21" customHeight="1">
      <c r="A44" s="47" t="s">
        <v>293</v>
      </c>
      <c r="B44" s="47" t="s">
        <v>292</v>
      </c>
      <c r="C44" s="48" t="s">
        <v>227</v>
      </c>
      <c r="D44" s="49"/>
      <c r="E44" s="50"/>
      <c r="F44" s="50">
        <f t="shared" si="0"/>
        <v>0</v>
      </c>
      <c r="G44" s="50">
        <f t="shared" si="1"/>
        <v>0</v>
      </c>
      <c r="H44" s="50">
        <f t="shared" si="2"/>
        <v>0</v>
      </c>
      <c r="I44" s="50">
        <f t="shared" si="3"/>
        <v>0</v>
      </c>
      <c r="J44" s="50">
        <f t="shared" si="4"/>
        <v>0</v>
      </c>
      <c r="L44" s="25">
        <v>1</v>
      </c>
      <c r="M44" s="25">
        <v>0</v>
      </c>
      <c r="N44" s="25">
        <v>0</v>
      </c>
      <c r="O44" s="25">
        <v>0</v>
      </c>
      <c r="T44" s="25">
        <f t="shared" si="5"/>
        <v>0</v>
      </c>
      <c r="U44" s="25">
        <f t="shared" si="6"/>
        <v>0</v>
      </c>
      <c r="V44" s="25">
        <f t="shared" si="7"/>
        <v>0</v>
      </c>
      <c r="W44" s="25">
        <f t="shared" si="8"/>
        <v>0</v>
      </c>
    </row>
    <row r="45" spans="1:23" ht="21" customHeight="1">
      <c r="A45" s="47" t="s">
        <v>407</v>
      </c>
      <c r="B45" s="47" t="s">
        <v>406</v>
      </c>
      <c r="C45" s="48" t="s">
        <v>224</v>
      </c>
      <c r="D45" s="49"/>
      <c r="E45" s="50"/>
      <c r="F45" s="50">
        <f t="shared" si="0"/>
        <v>0</v>
      </c>
      <c r="G45" s="50">
        <f t="shared" si="1"/>
        <v>0</v>
      </c>
      <c r="H45" s="50">
        <f t="shared" si="2"/>
        <v>0</v>
      </c>
      <c r="I45" s="50">
        <f t="shared" si="3"/>
        <v>0</v>
      </c>
      <c r="J45" s="50">
        <f t="shared" si="4"/>
        <v>0</v>
      </c>
      <c r="L45" s="25">
        <v>1</v>
      </c>
      <c r="M45" s="25">
        <v>0</v>
      </c>
      <c r="N45" s="25">
        <v>0</v>
      </c>
      <c r="O45" s="25">
        <v>0</v>
      </c>
      <c r="T45" s="25">
        <f t="shared" si="5"/>
        <v>0</v>
      </c>
      <c r="U45" s="25">
        <f t="shared" si="6"/>
        <v>0</v>
      </c>
      <c r="V45" s="25">
        <f t="shared" si="7"/>
        <v>0</v>
      </c>
      <c r="W45" s="25">
        <f t="shared" si="8"/>
        <v>0</v>
      </c>
    </row>
    <row r="46" spans="1:23" ht="21" customHeight="1">
      <c r="A46" s="47" t="s">
        <v>330</v>
      </c>
      <c r="B46" s="47" t="s">
        <v>329</v>
      </c>
      <c r="C46" s="48" t="s">
        <v>224</v>
      </c>
      <c r="D46" s="49"/>
      <c r="E46" s="50"/>
      <c r="F46" s="50">
        <f t="shared" si="0"/>
        <v>0</v>
      </c>
      <c r="G46" s="50">
        <f t="shared" si="1"/>
        <v>0</v>
      </c>
      <c r="H46" s="50">
        <f t="shared" si="2"/>
        <v>0</v>
      </c>
      <c r="I46" s="50">
        <f t="shared" si="3"/>
        <v>0</v>
      </c>
      <c r="J46" s="50">
        <f t="shared" si="4"/>
        <v>0</v>
      </c>
      <c r="L46" s="25">
        <v>1</v>
      </c>
      <c r="M46" s="25">
        <v>0</v>
      </c>
      <c r="N46" s="25">
        <v>0</v>
      </c>
      <c r="O46" s="25">
        <v>0</v>
      </c>
      <c r="T46" s="25">
        <f t="shared" si="5"/>
        <v>0</v>
      </c>
      <c r="U46" s="25">
        <f t="shared" si="6"/>
        <v>0</v>
      </c>
      <c r="V46" s="25">
        <f t="shared" si="7"/>
        <v>0</v>
      </c>
      <c r="W46" s="25">
        <f t="shared" si="8"/>
        <v>0</v>
      </c>
    </row>
    <row r="47" spans="1:23" ht="21" customHeight="1">
      <c r="A47" s="47" t="s">
        <v>560</v>
      </c>
      <c r="B47" s="47" t="s">
        <v>559</v>
      </c>
      <c r="C47" s="48" t="s">
        <v>224</v>
      </c>
      <c r="D47" s="49"/>
      <c r="E47" s="50"/>
      <c r="F47" s="50">
        <f t="shared" si="0"/>
        <v>0</v>
      </c>
      <c r="G47" s="50">
        <f t="shared" si="1"/>
        <v>0</v>
      </c>
      <c r="H47" s="50">
        <f t="shared" si="2"/>
        <v>0</v>
      </c>
      <c r="I47" s="50">
        <f t="shared" si="3"/>
        <v>0</v>
      </c>
      <c r="J47" s="50">
        <f t="shared" si="4"/>
        <v>0</v>
      </c>
      <c r="L47" s="25">
        <v>1</v>
      </c>
      <c r="M47" s="25">
        <v>0</v>
      </c>
      <c r="N47" s="25">
        <v>0</v>
      </c>
      <c r="O47" s="25">
        <v>0</v>
      </c>
      <c r="T47" s="25">
        <f t="shared" si="5"/>
        <v>0</v>
      </c>
      <c r="U47" s="25">
        <f t="shared" si="6"/>
        <v>0</v>
      </c>
      <c r="V47" s="25">
        <f t="shared" si="7"/>
        <v>0</v>
      </c>
      <c r="W47" s="25">
        <f t="shared" si="8"/>
        <v>0</v>
      </c>
    </row>
    <row r="48" spans="1:23" ht="21" customHeight="1">
      <c r="A48" s="47" t="s">
        <v>312</v>
      </c>
      <c r="B48" s="47" t="s">
        <v>311</v>
      </c>
      <c r="C48" s="48" t="s">
        <v>227</v>
      </c>
      <c r="D48" s="49"/>
      <c r="E48" s="50"/>
      <c r="F48" s="50">
        <f t="shared" si="0"/>
        <v>0</v>
      </c>
      <c r="G48" s="50">
        <f t="shared" si="1"/>
        <v>0</v>
      </c>
      <c r="H48" s="50">
        <f t="shared" si="2"/>
        <v>0</v>
      </c>
      <c r="I48" s="50">
        <f t="shared" si="3"/>
        <v>0</v>
      </c>
      <c r="J48" s="50">
        <f t="shared" si="4"/>
        <v>0</v>
      </c>
      <c r="L48" s="25">
        <v>1</v>
      </c>
      <c r="M48" s="25">
        <v>0</v>
      </c>
      <c r="N48" s="25">
        <v>0</v>
      </c>
      <c r="O48" s="25">
        <v>0</v>
      </c>
      <c r="T48" s="25">
        <f t="shared" si="5"/>
        <v>0</v>
      </c>
      <c r="U48" s="25">
        <f t="shared" si="6"/>
        <v>0</v>
      </c>
      <c r="V48" s="25">
        <f t="shared" si="7"/>
        <v>0</v>
      </c>
      <c r="W48" s="25">
        <f t="shared" si="8"/>
        <v>0</v>
      </c>
    </row>
    <row r="49" spans="1:23" ht="21" customHeight="1">
      <c r="A49" s="55" t="s">
        <v>562</v>
      </c>
      <c r="B49" s="55" t="s">
        <v>561</v>
      </c>
      <c r="C49" s="56" t="s">
        <v>224</v>
      </c>
      <c r="D49" s="57"/>
      <c r="E49" s="58"/>
      <c r="F49" s="58">
        <f t="shared" si="0"/>
        <v>0</v>
      </c>
      <c r="G49" s="58">
        <f t="shared" si="1"/>
        <v>0</v>
      </c>
      <c r="H49" s="58">
        <f t="shared" si="2"/>
        <v>0</v>
      </c>
      <c r="I49" s="58">
        <f t="shared" si="3"/>
        <v>0</v>
      </c>
      <c r="J49" s="58">
        <f t="shared" si="4"/>
        <v>0</v>
      </c>
      <c r="L49" s="25">
        <v>1</v>
      </c>
      <c r="M49" s="25">
        <v>0</v>
      </c>
      <c r="N49" s="25">
        <v>0</v>
      </c>
      <c r="O49" s="25">
        <v>0</v>
      </c>
      <c r="T49" s="25">
        <f t="shared" si="5"/>
        <v>0</v>
      </c>
      <c r="U49" s="25">
        <f t="shared" si="6"/>
        <v>0</v>
      </c>
      <c r="V49" s="25">
        <f t="shared" si="7"/>
        <v>0</v>
      </c>
      <c r="W49" s="25">
        <f t="shared" si="8"/>
        <v>0</v>
      </c>
    </row>
    <row r="50" spans="1:23" ht="21" customHeight="1">
      <c r="A50" s="47" t="s">
        <v>564</v>
      </c>
      <c r="B50" s="47" t="s">
        <v>563</v>
      </c>
      <c r="C50" s="48" t="s">
        <v>224</v>
      </c>
      <c r="D50" s="49"/>
      <c r="E50" s="50"/>
      <c r="F50" s="50">
        <f t="shared" si="0"/>
        <v>0</v>
      </c>
      <c r="G50" s="50">
        <f t="shared" si="1"/>
        <v>0</v>
      </c>
      <c r="H50" s="50">
        <f t="shared" si="2"/>
        <v>0</v>
      </c>
      <c r="I50" s="50">
        <f t="shared" si="3"/>
        <v>0</v>
      </c>
      <c r="J50" s="50">
        <f t="shared" si="4"/>
        <v>0</v>
      </c>
      <c r="L50" s="25">
        <v>1</v>
      </c>
      <c r="M50" s="25">
        <v>0</v>
      </c>
      <c r="N50" s="25">
        <v>0</v>
      </c>
      <c r="O50" s="25">
        <v>0</v>
      </c>
      <c r="T50" s="25">
        <f t="shared" si="5"/>
        <v>0</v>
      </c>
      <c r="U50" s="25">
        <f t="shared" si="6"/>
        <v>0</v>
      </c>
      <c r="V50" s="25">
        <f t="shared" si="7"/>
        <v>0</v>
      </c>
      <c r="W50" s="25">
        <f t="shared" si="8"/>
        <v>0</v>
      </c>
    </row>
    <row r="51" spans="1:23" ht="21" customHeight="1">
      <c r="A51" s="47" t="s">
        <v>680</v>
      </c>
      <c r="B51" s="47" t="s">
        <v>679</v>
      </c>
      <c r="C51" s="48" t="s">
        <v>224</v>
      </c>
      <c r="D51" s="49"/>
      <c r="E51" s="50"/>
      <c r="F51" s="50">
        <f t="shared" si="0"/>
        <v>0</v>
      </c>
      <c r="G51" s="50">
        <f t="shared" si="1"/>
        <v>0</v>
      </c>
      <c r="H51" s="50">
        <f t="shared" si="2"/>
        <v>0</v>
      </c>
      <c r="I51" s="50">
        <f t="shared" si="3"/>
        <v>0</v>
      </c>
      <c r="J51" s="50">
        <f t="shared" si="4"/>
        <v>0</v>
      </c>
      <c r="L51" s="25">
        <v>1</v>
      </c>
      <c r="M51" s="25">
        <v>0</v>
      </c>
      <c r="N51" s="25">
        <v>0</v>
      </c>
      <c r="O51" s="25">
        <v>0</v>
      </c>
      <c r="T51" s="25">
        <f t="shared" si="5"/>
        <v>0</v>
      </c>
      <c r="U51" s="25">
        <f t="shared" si="6"/>
        <v>0</v>
      </c>
      <c r="V51" s="25">
        <f t="shared" si="7"/>
        <v>0</v>
      </c>
      <c r="W51" s="25">
        <f t="shared" si="8"/>
        <v>0</v>
      </c>
    </row>
    <row r="52" spans="1:23" ht="21" customHeight="1">
      <c r="A52" s="47" t="s">
        <v>688</v>
      </c>
      <c r="B52" s="47" t="s">
        <v>687</v>
      </c>
      <c r="C52" s="48" t="s">
        <v>224</v>
      </c>
      <c r="D52" s="49"/>
      <c r="E52" s="50"/>
      <c r="F52" s="50">
        <f t="shared" si="0"/>
        <v>0</v>
      </c>
      <c r="G52" s="50">
        <f t="shared" si="1"/>
        <v>0</v>
      </c>
      <c r="H52" s="50">
        <f t="shared" si="2"/>
        <v>0</v>
      </c>
      <c r="I52" s="50">
        <f t="shared" si="3"/>
        <v>0</v>
      </c>
      <c r="J52" s="50">
        <f t="shared" si="4"/>
        <v>0</v>
      </c>
      <c r="L52" s="25">
        <v>1</v>
      </c>
      <c r="M52" s="25">
        <v>0</v>
      </c>
      <c r="N52" s="25">
        <v>0</v>
      </c>
      <c r="O52" s="25">
        <v>0</v>
      </c>
      <c r="T52" s="25">
        <f t="shared" si="5"/>
        <v>0</v>
      </c>
      <c r="U52" s="25">
        <f t="shared" si="6"/>
        <v>0</v>
      </c>
      <c r="V52" s="25">
        <f t="shared" si="7"/>
        <v>0</v>
      </c>
      <c r="W52" s="25">
        <f t="shared" si="8"/>
        <v>0</v>
      </c>
    </row>
    <row r="53" spans="1:23" ht="21" customHeight="1">
      <c r="A53" s="47" t="s">
        <v>452</v>
      </c>
      <c r="B53" s="47" t="s">
        <v>450</v>
      </c>
      <c r="C53" s="48" t="s">
        <v>451</v>
      </c>
      <c r="D53" s="49"/>
      <c r="E53" s="50"/>
      <c r="F53" s="50">
        <f t="shared" si="0"/>
        <v>0</v>
      </c>
      <c r="G53" s="50">
        <f t="shared" si="1"/>
        <v>0</v>
      </c>
      <c r="H53" s="50">
        <f t="shared" si="2"/>
        <v>0</v>
      </c>
      <c r="I53" s="50">
        <f t="shared" si="3"/>
        <v>0</v>
      </c>
      <c r="J53" s="50">
        <f t="shared" si="4"/>
        <v>0</v>
      </c>
      <c r="L53" s="25">
        <v>1</v>
      </c>
      <c r="M53" s="25">
        <v>0</v>
      </c>
      <c r="N53" s="25">
        <v>0</v>
      </c>
      <c r="O53" s="25">
        <v>0</v>
      </c>
      <c r="T53" s="25">
        <f t="shared" si="5"/>
        <v>0</v>
      </c>
      <c r="U53" s="25">
        <f t="shared" si="6"/>
        <v>0</v>
      </c>
      <c r="V53" s="25">
        <f t="shared" si="7"/>
        <v>0</v>
      </c>
      <c r="W53" s="25">
        <f t="shared" si="8"/>
        <v>0</v>
      </c>
    </row>
    <row r="54" spans="1:23" ht="21" customHeight="1">
      <c r="A54" s="47" t="s">
        <v>339</v>
      </c>
      <c r="B54" s="47" t="s">
        <v>338</v>
      </c>
      <c r="C54" s="48" t="s">
        <v>224</v>
      </c>
      <c r="D54" s="49"/>
      <c r="E54" s="50"/>
      <c r="F54" s="50">
        <f t="shared" si="0"/>
        <v>0</v>
      </c>
      <c r="G54" s="50">
        <f t="shared" si="1"/>
        <v>0</v>
      </c>
      <c r="H54" s="50">
        <f t="shared" si="2"/>
        <v>0</v>
      </c>
      <c r="I54" s="50">
        <f t="shared" si="3"/>
        <v>0</v>
      </c>
      <c r="J54" s="50">
        <f t="shared" si="4"/>
        <v>0</v>
      </c>
      <c r="L54" s="25">
        <v>1</v>
      </c>
      <c r="M54" s="25">
        <v>0</v>
      </c>
      <c r="N54" s="25">
        <v>0</v>
      </c>
      <c r="O54" s="25">
        <v>0</v>
      </c>
      <c r="T54" s="25">
        <f t="shared" si="5"/>
        <v>0</v>
      </c>
      <c r="U54" s="25">
        <f t="shared" si="6"/>
        <v>0</v>
      </c>
      <c r="V54" s="25">
        <f t="shared" si="7"/>
        <v>0</v>
      </c>
      <c r="W54" s="25">
        <f t="shared" si="8"/>
        <v>0</v>
      </c>
    </row>
    <row r="55" spans="1:23" ht="21" customHeight="1">
      <c r="A55" s="47" t="s">
        <v>310</v>
      </c>
      <c r="B55" s="47" t="s">
        <v>309</v>
      </c>
      <c r="C55" s="48" t="s">
        <v>227</v>
      </c>
      <c r="D55" s="49"/>
      <c r="E55" s="50"/>
      <c r="F55" s="50">
        <f t="shared" si="0"/>
        <v>0</v>
      </c>
      <c r="G55" s="50">
        <f t="shared" si="1"/>
        <v>0</v>
      </c>
      <c r="H55" s="50">
        <f t="shared" si="2"/>
        <v>0</v>
      </c>
      <c r="I55" s="50">
        <f t="shared" si="3"/>
        <v>0</v>
      </c>
      <c r="J55" s="50">
        <f t="shared" si="4"/>
        <v>0</v>
      </c>
      <c r="L55" s="25">
        <v>1</v>
      </c>
      <c r="M55" s="25">
        <v>0</v>
      </c>
      <c r="N55" s="25">
        <v>0</v>
      </c>
      <c r="O55" s="25">
        <v>0</v>
      </c>
      <c r="T55" s="25">
        <f t="shared" si="5"/>
        <v>0</v>
      </c>
      <c r="U55" s="25">
        <f t="shared" si="6"/>
        <v>0</v>
      </c>
      <c r="V55" s="25">
        <f t="shared" si="7"/>
        <v>0</v>
      </c>
      <c r="W55" s="25">
        <f t="shared" si="8"/>
        <v>0</v>
      </c>
    </row>
    <row r="56" spans="1:23" ht="21" customHeight="1">
      <c r="A56" s="47" t="s">
        <v>249</v>
      </c>
      <c r="B56" s="47" t="s">
        <v>223</v>
      </c>
      <c r="C56" s="48" t="s">
        <v>224</v>
      </c>
      <c r="D56" s="49"/>
      <c r="E56" s="50"/>
      <c r="F56" s="50">
        <f t="shared" si="0"/>
        <v>0</v>
      </c>
      <c r="G56" s="50">
        <f t="shared" si="1"/>
        <v>0</v>
      </c>
      <c r="H56" s="50">
        <f t="shared" si="2"/>
        <v>0</v>
      </c>
      <c r="I56" s="50">
        <f t="shared" si="3"/>
        <v>0</v>
      </c>
      <c r="J56" s="50">
        <f t="shared" si="4"/>
        <v>0</v>
      </c>
      <c r="L56" s="25">
        <v>1</v>
      </c>
      <c r="M56" s="25">
        <v>0</v>
      </c>
      <c r="N56" s="25">
        <v>0</v>
      </c>
      <c r="O56" s="25">
        <v>0</v>
      </c>
      <c r="T56" s="25">
        <f t="shared" si="5"/>
        <v>0</v>
      </c>
      <c r="U56" s="25">
        <f t="shared" si="6"/>
        <v>0</v>
      </c>
      <c r="V56" s="25">
        <f t="shared" si="7"/>
        <v>0</v>
      </c>
      <c r="W56" s="25">
        <f t="shared" si="8"/>
        <v>0</v>
      </c>
    </row>
    <row r="57" spans="1:23" ht="21" customHeight="1">
      <c r="A57" s="47" t="s">
        <v>308</v>
      </c>
      <c r="B57" s="47" t="s">
        <v>307</v>
      </c>
      <c r="C57" s="48" t="s">
        <v>227</v>
      </c>
      <c r="D57" s="49"/>
      <c r="E57" s="50"/>
      <c r="F57" s="50">
        <f t="shared" si="0"/>
        <v>0</v>
      </c>
      <c r="G57" s="50">
        <f t="shared" si="1"/>
        <v>0</v>
      </c>
      <c r="H57" s="50">
        <f t="shared" si="2"/>
        <v>0</v>
      </c>
      <c r="I57" s="50">
        <f t="shared" si="3"/>
        <v>0</v>
      </c>
      <c r="J57" s="50">
        <f t="shared" si="4"/>
        <v>0</v>
      </c>
      <c r="L57" s="25">
        <v>1</v>
      </c>
      <c r="M57" s="25">
        <v>0</v>
      </c>
      <c r="N57" s="25">
        <v>0</v>
      </c>
      <c r="O57" s="25">
        <v>0</v>
      </c>
      <c r="T57" s="25">
        <f t="shared" si="5"/>
        <v>0</v>
      </c>
      <c r="U57" s="25">
        <f t="shared" si="6"/>
        <v>0</v>
      </c>
      <c r="V57" s="25">
        <f t="shared" si="7"/>
        <v>0</v>
      </c>
      <c r="W57" s="25">
        <f t="shared" si="8"/>
        <v>0</v>
      </c>
    </row>
    <row r="58" spans="1:23" ht="21" customHeight="1">
      <c r="A58" s="47" t="s">
        <v>873</v>
      </c>
      <c r="B58" s="47" t="s">
        <v>714</v>
      </c>
      <c r="C58" s="48" t="s">
        <v>636</v>
      </c>
      <c r="D58" s="49"/>
      <c r="E58" s="50"/>
      <c r="F58" s="50">
        <f t="shared" si="0"/>
        <v>0</v>
      </c>
      <c r="G58" s="50">
        <f t="shared" si="1"/>
        <v>0</v>
      </c>
      <c r="H58" s="50">
        <f t="shared" si="2"/>
        <v>0</v>
      </c>
      <c r="I58" s="50">
        <f t="shared" si="3"/>
        <v>0</v>
      </c>
      <c r="J58" s="50">
        <f t="shared" si="4"/>
        <v>0</v>
      </c>
      <c r="L58" s="25">
        <v>0</v>
      </c>
      <c r="M58" s="25">
        <v>0</v>
      </c>
      <c r="N58" s="25">
        <v>1</v>
      </c>
      <c r="O58" s="25">
        <v>0</v>
      </c>
      <c r="T58" s="25">
        <f t="shared" si="5"/>
        <v>0</v>
      </c>
      <c r="U58" s="25">
        <f t="shared" si="6"/>
        <v>0</v>
      </c>
      <c r="V58" s="25">
        <f t="shared" si="7"/>
        <v>0</v>
      </c>
      <c r="W58" s="25">
        <f t="shared" si="8"/>
        <v>0</v>
      </c>
    </row>
    <row r="59" spans="1:23" ht="21" customHeight="1">
      <c r="A59" s="47" t="s">
        <v>828</v>
      </c>
      <c r="B59" s="47" t="s">
        <v>826</v>
      </c>
      <c r="C59" s="48" t="s">
        <v>827</v>
      </c>
      <c r="D59" s="49"/>
      <c r="E59" s="50"/>
      <c r="F59" s="50">
        <f t="shared" si="0"/>
        <v>0</v>
      </c>
      <c r="G59" s="50">
        <f t="shared" si="1"/>
        <v>0</v>
      </c>
      <c r="H59" s="50">
        <f t="shared" si="2"/>
        <v>0</v>
      </c>
      <c r="I59" s="50">
        <f t="shared" si="3"/>
        <v>0</v>
      </c>
      <c r="J59" s="50">
        <f t="shared" si="4"/>
        <v>0</v>
      </c>
      <c r="L59" s="25">
        <v>0</v>
      </c>
      <c r="M59" s="25">
        <v>0</v>
      </c>
      <c r="N59" s="25">
        <v>1</v>
      </c>
      <c r="O59" s="25">
        <v>0</v>
      </c>
      <c r="T59" s="25">
        <f t="shared" si="5"/>
        <v>0</v>
      </c>
      <c r="U59" s="25">
        <f t="shared" si="6"/>
        <v>0</v>
      </c>
      <c r="V59" s="25">
        <f t="shared" si="7"/>
        <v>0</v>
      </c>
      <c r="W59" s="25">
        <f t="shared" si="8"/>
        <v>0</v>
      </c>
    </row>
    <row r="60" spans="1:23" ht="21" customHeight="1">
      <c r="A60" s="47" t="s">
        <v>830</v>
      </c>
      <c r="B60" s="47" t="s">
        <v>874</v>
      </c>
      <c r="C60" s="48" t="s">
        <v>54</v>
      </c>
      <c r="D60" s="49"/>
      <c r="E60" s="50"/>
      <c r="F60" s="50">
        <f t="shared" si="0"/>
        <v>0</v>
      </c>
      <c r="G60" s="50">
        <f t="shared" si="1"/>
        <v>0</v>
      </c>
      <c r="H60" s="50">
        <f t="shared" si="2"/>
        <v>0</v>
      </c>
      <c r="I60" s="50">
        <f t="shared" si="3"/>
        <v>0</v>
      </c>
      <c r="J60" s="50">
        <f t="shared" si="4"/>
        <v>0</v>
      </c>
      <c r="L60" s="25">
        <v>0</v>
      </c>
      <c r="M60" s="25">
        <v>0</v>
      </c>
      <c r="N60" s="25">
        <v>1</v>
      </c>
      <c r="O60" s="25">
        <v>0</v>
      </c>
      <c r="T60" s="25">
        <f t="shared" si="5"/>
        <v>0</v>
      </c>
      <c r="U60" s="25">
        <f t="shared" si="6"/>
        <v>0</v>
      </c>
      <c r="V60" s="25">
        <f t="shared" si="7"/>
        <v>0</v>
      </c>
      <c r="W60" s="25">
        <f t="shared" si="8"/>
        <v>0</v>
      </c>
    </row>
    <row r="61" spans="1:23" ht="21" customHeight="1">
      <c r="A61" s="51"/>
      <c r="B61" s="51" t="s">
        <v>875</v>
      </c>
      <c r="C61" s="52"/>
      <c r="D61" s="53"/>
      <c r="E61" s="54"/>
      <c r="F61" s="54">
        <f t="shared" si="0"/>
        <v>0</v>
      </c>
      <c r="G61" s="54">
        <f t="shared" si="1"/>
        <v>0</v>
      </c>
      <c r="H61" s="54">
        <f t="shared" si="2"/>
        <v>0</v>
      </c>
      <c r="I61" s="54">
        <f t="shared" si="3"/>
        <v>0</v>
      </c>
      <c r="J61" s="54">
        <f t="shared" si="4"/>
        <v>0</v>
      </c>
      <c r="L61" s="25">
        <v>0</v>
      </c>
      <c r="M61" s="25">
        <v>0</v>
      </c>
      <c r="N61" s="25">
        <v>1</v>
      </c>
      <c r="O61" s="25">
        <v>0</v>
      </c>
      <c r="T61" s="25">
        <f t="shared" si="5"/>
        <v>0</v>
      </c>
      <c r="U61" s="25">
        <f t="shared" si="6"/>
        <v>0</v>
      </c>
      <c r="V61" s="25">
        <f t="shared" si="7"/>
        <v>0</v>
      </c>
      <c r="W61" s="25">
        <f t="shared" si="8"/>
        <v>0</v>
      </c>
    </row>
    <row r="62" spans="1:23" ht="21" customHeight="1">
      <c r="A62" s="47" t="s">
        <v>841</v>
      </c>
      <c r="B62" s="47" t="s">
        <v>840</v>
      </c>
      <c r="C62" s="48" t="s">
        <v>819</v>
      </c>
      <c r="D62" s="49"/>
      <c r="E62" s="50"/>
      <c r="F62" s="50">
        <f t="shared" si="0"/>
        <v>0</v>
      </c>
      <c r="G62" s="50">
        <f t="shared" si="1"/>
        <v>0</v>
      </c>
      <c r="H62" s="50">
        <f t="shared" si="2"/>
        <v>0</v>
      </c>
      <c r="I62" s="50">
        <f t="shared" si="3"/>
        <v>0</v>
      </c>
      <c r="J62" s="50">
        <f t="shared" si="4"/>
        <v>0</v>
      </c>
      <c r="L62" s="25">
        <v>0</v>
      </c>
      <c r="M62" s="25">
        <v>0</v>
      </c>
      <c r="N62" s="25">
        <v>1</v>
      </c>
      <c r="O62" s="25">
        <v>0</v>
      </c>
      <c r="T62" s="25">
        <f t="shared" si="5"/>
        <v>0</v>
      </c>
      <c r="U62" s="25">
        <f t="shared" si="6"/>
        <v>0</v>
      </c>
      <c r="V62" s="25">
        <f t="shared" si="7"/>
        <v>0</v>
      </c>
      <c r="W62" s="25">
        <f t="shared" si="8"/>
        <v>0</v>
      </c>
    </row>
    <row r="63" spans="1:23" ht="21" customHeight="1">
      <c r="A63" s="47" t="s">
        <v>843</v>
      </c>
      <c r="B63" s="47" t="s">
        <v>842</v>
      </c>
      <c r="C63" s="48" t="s">
        <v>524</v>
      </c>
      <c r="D63" s="49"/>
      <c r="E63" s="50"/>
      <c r="F63" s="50">
        <f t="shared" si="0"/>
        <v>0</v>
      </c>
      <c r="G63" s="50">
        <f t="shared" si="1"/>
        <v>0</v>
      </c>
      <c r="H63" s="50">
        <f t="shared" si="2"/>
        <v>0</v>
      </c>
      <c r="I63" s="50">
        <f t="shared" si="3"/>
        <v>0</v>
      </c>
      <c r="J63" s="50">
        <f t="shared" si="4"/>
        <v>0</v>
      </c>
      <c r="L63" s="25">
        <v>0</v>
      </c>
      <c r="M63" s="25">
        <v>0</v>
      </c>
      <c r="N63" s="25">
        <v>1</v>
      </c>
      <c r="O63" s="25">
        <v>0</v>
      </c>
      <c r="T63" s="25">
        <f t="shared" si="5"/>
        <v>0</v>
      </c>
      <c r="U63" s="25">
        <f t="shared" si="6"/>
        <v>0</v>
      </c>
      <c r="V63" s="25">
        <f t="shared" si="7"/>
        <v>0</v>
      </c>
      <c r="W63" s="25">
        <f t="shared" si="8"/>
        <v>0</v>
      </c>
    </row>
    <row r="64" spans="1:23" ht="21" customHeight="1">
      <c r="A64" s="47" t="s">
        <v>839</v>
      </c>
      <c r="B64" s="47" t="s">
        <v>838</v>
      </c>
      <c r="C64" s="48" t="s">
        <v>819</v>
      </c>
      <c r="D64" s="49"/>
      <c r="E64" s="50"/>
      <c r="F64" s="50">
        <f t="shared" si="0"/>
        <v>0</v>
      </c>
      <c r="G64" s="50">
        <f t="shared" si="1"/>
        <v>0</v>
      </c>
      <c r="H64" s="50">
        <f t="shared" si="2"/>
        <v>0</v>
      </c>
      <c r="I64" s="50">
        <f t="shared" si="3"/>
        <v>0</v>
      </c>
      <c r="J64" s="50">
        <f t="shared" si="4"/>
        <v>0</v>
      </c>
      <c r="L64" s="25">
        <v>0</v>
      </c>
      <c r="M64" s="25">
        <v>0</v>
      </c>
      <c r="N64" s="25">
        <v>1</v>
      </c>
      <c r="O64" s="25">
        <v>0</v>
      </c>
      <c r="T64" s="25">
        <f t="shared" si="5"/>
        <v>0</v>
      </c>
      <c r="U64" s="25">
        <f t="shared" si="6"/>
        <v>0</v>
      </c>
      <c r="V64" s="25">
        <f t="shared" si="7"/>
        <v>0</v>
      </c>
      <c r="W64" s="25">
        <f t="shared" si="8"/>
        <v>0</v>
      </c>
    </row>
    <row r="65" spans="1:23" ht="21" customHeight="1">
      <c r="A65" s="47" t="s">
        <v>845</v>
      </c>
      <c r="B65" s="47" t="s">
        <v>844</v>
      </c>
      <c r="C65" s="48" t="s">
        <v>819</v>
      </c>
      <c r="D65" s="49"/>
      <c r="E65" s="50"/>
      <c r="F65" s="50">
        <f t="shared" si="0"/>
        <v>0</v>
      </c>
      <c r="G65" s="50">
        <f t="shared" si="1"/>
        <v>0</v>
      </c>
      <c r="H65" s="50">
        <f t="shared" si="2"/>
        <v>0</v>
      </c>
      <c r="I65" s="50">
        <f t="shared" si="3"/>
        <v>0</v>
      </c>
      <c r="J65" s="50">
        <f t="shared" si="4"/>
        <v>0</v>
      </c>
      <c r="L65" s="25">
        <v>0</v>
      </c>
      <c r="M65" s="25">
        <v>0</v>
      </c>
      <c r="N65" s="25">
        <v>1</v>
      </c>
      <c r="O65" s="25">
        <v>0</v>
      </c>
      <c r="T65" s="25">
        <f t="shared" si="5"/>
        <v>0</v>
      </c>
      <c r="U65" s="25">
        <f t="shared" si="6"/>
        <v>0</v>
      </c>
      <c r="V65" s="25">
        <f t="shared" si="7"/>
        <v>0</v>
      </c>
      <c r="W65" s="25">
        <f t="shared" si="8"/>
        <v>0</v>
      </c>
    </row>
    <row r="66" spans="1:23" ht="21" customHeight="1">
      <c r="A66" s="47" t="s">
        <v>851</v>
      </c>
      <c r="B66" s="47" t="s">
        <v>850</v>
      </c>
      <c r="C66" s="48" t="s">
        <v>819</v>
      </c>
      <c r="D66" s="49"/>
      <c r="E66" s="50"/>
      <c r="F66" s="50">
        <f t="shared" si="0"/>
        <v>0</v>
      </c>
      <c r="G66" s="50">
        <f t="shared" si="1"/>
        <v>0</v>
      </c>
      <c r="H66" s="50">
        <f t="shared" si="2"/>
        <v>0</v>
      </c>
      <c r="I66" s="50">
        <f t="shared" si="3"/>
        <v>0</v>
      </c>
      <c r="J66" s="50">
        <f t="shared" si="4"/>
        <v>0</v>
      </c>
      <c r="L66" s="25">
        <v>0</v>
      </c>
      <c r="M66" s="25">
        <v>0</v>
      </c>
      <c r="N66" s="25">
        <v>1</v>
      </c>
      <c r="O66" s="25">
        <v>0</v>
      </c>
      <c r="T66" s="25">
        <f t="shared" si="5"/>
        <v>0</v>
      </c>
      <c r="U66" s="25">
        <f t="shared" si="6"/>
        <v>0</v>
      </c>
      <c r="V66" s="25">
        <f t="shared" si="7"/>
        <v>0</v>
      </c>
      <c r="W66" s="25">
        <f t="shared" si="8"/>
        <v>0</v>
      </c>
    </row>
    <row r="67" spans="1:23" ht="21" customHeight="1">
      <c r="A67" s="47" t="s">
        <v>849</v>
      </c>
      <c r="B67" s="47" t="s">
        <v>848</v>
      </c>
      <c r="C67" s="48" t="s">
        <v>819</v>
      </c>
      <c r="D67" s="49"/>
      <c r="E67" s="50"/>
      <c r="F67" s="50">
        <f t="shared" si="0"/>
        <v>0</v>
      </c>
      <c r="G67" s="50">
        <f t="shared" si="1"/>
        <v>0</v>
      </c>
      <c r="H67" s="50">
        <f t="shared" si="2"/>
        <v>0</v>
      </c>
      <c r="I67" s="50">
        <f t="shared" si="3"/>
        <v>0</v>
      </c>
      <c r="J67" s="50">
        <f t="shared" si="4"/>
        <v>0</v>
      </c>
      <c r="L67" s="25">
        <v>0</v>
      </c>
      <c r="M67" s="25">
        <v>0</v>
      </c>
      <c r="N67" s="25">
        <v>1</v>
      </c>
      <c r="O67" s="25">
        <v>0</v>
      </c>
      <c r="T67" s="25">
        <f t="shared" si="5"/>
        <v>0</v>
      </c>
      <c r="U67" s="25">
        <f t="shared" si="6"/>
        <v>0</v>
      </c>
      <c r="V67" s="25">
        <f t="shared" si="7"/>
        <v>0</v>
      </c>
      <c r="W67" s="25">
        <f t="shared" si="8"/>
        <v>0</v>
      </c>
    </row>
    <row r="68" spans="1:23" ht="21" customHeight="1">
      <c r="A68" s="47" t="s">
        <v>853</v>
      </c>
      <c r="B68" s="47" t="s">
        <v>852</v>
      </c>
      <c r="C68" s="48" t="s">
        <v>636</v>
      </c>
      <c r="D68" s="49"/>
      <c r="E68" s="50"/>
      <c r="F68" s="50">
        <f t="shared" si="0"/>
        <v>0</v>
      </c>
      <c r="G68" s="50">
        <f t="shared" si="1"/>
        <v>0</v>
      </c>
      <c r="H68" s="50">
        <f t="shared" si="2"/>
        <v>0</v>
      </c>
      <c r="I68" s="50">
        <f t="shared" si="3"/>
        <v>0</v>
      </c>
      <c r="J68" s="50">
        <f t="shared" si="4"/>
        <v>0</v>
      </c>
      <c r="L68" s="25">
        <v>0</v>
      </c>
      <c r="M68" s="25">
        <v>0</v>
      </c>
      <c r="N68" s="25">
        <v>1</v>
      </c>
      <c r="O68" s="25">
        <v>0</v>
      </c>
      <c r="T68" s="25">
        <f t="shared" si="5"/>
        <v>0</v>
      </c>
      <c r="U68" s="25">
        <f t="shared" si="6"/>
        <v>0</v>
      </c>
      <c r="V68" s="25">
        <f t="shared" si="7"/>
        <v>0</v>
      </c>
      <c r="W68" s="25">
        <f t="shared" si="8"/>
        <v>0</v>
      </c>
    </row>
    <row r="69" spans="1:23" ht="21" customHeight="1">
      <c r="A69" s="47" t="s">
        <v>855</v>
      </c>
      <c r="B69" s="47" t="s">
        <v>854</v>
      </c>
      <c r="C69" s="48" t="s">
        <v>94</v>
      </c>
      <c r="D69" s="49"/>
      <c r="E69" s="50"/>
      <c r="F69" s="50">
        <f t="shared" si="0"/>
        <v>0</v>
      </c>
      <c r="G69" s="50">
        <f t="shared" si="1"/>
        <v>0</v>
      </c>
      <c r="H69" s="50">
        <f t="shared" si="2"/>
        <v>0</v>
      </c>
      <c r="I69" s="50">
        <f t="shared" si="3"/>
        <v>0</v>
      </c>
      <c r="J69" s="50">
        <f t="shared" si="4"/>
        <v>0</v>
      </c>
      <c r="L69" s="25">
        <v>0</v>
      </c>
      <c r="M69" s="25">
        <v>0</v>
      </c>
      <c r="N69" s="25">
        <v>1</v>
      </c>
      <c r="O69" s="25">
        <v>0</v>
      </c>
      <c r="T69" s="25">
        <f t="shared" si="5"/>
        <v>0</v>
      </c>
      <c r="U69" s="25">
        <f t="shared" si="6"/>
        <v>0</v>
      </c>
      <c r="V69" s="25">
        <f t="shared" si="7"/>
        <v>0</v>
      </c>
      <c r="W69" s="25">
        <f t="shared" si="8"/>
        <v>0</v>
      </c>
    </row>
    <row r="70" spans="1:23" ht="21" customHeight="1">
      <c r="A70" s="47" t="s">
        <v>857</v>
      </c>
      <c r="B70" s="47" t="s">
        <v>856</v>
      </c>
      <c r="C70" s="48" t="s">
        <v>94</v>
      </c>
      <c r="D70" s="49"/>
      <c r="E70" s="50"/>
      <c r="F70" s="50">
        <f t="shared" si="0"/>
        <v>0</v>
      </c>
      <c r="G70" s="50">
        <f t="shared" si="1"/>
        <v>0</v>
      </c>
      <c r="H70" s="50">
        <f t="shared" si="2"/>
        <v>0</v>
      </c>
      <c r="I70" s="50">
        <f t="shared" si="3"/>
        <v>0</v>
      </c>
      <c r="J70" s="50">
        <f t="shared" si="4"/>
        <v>0</v>
      </c>
      <c r="L70" s="25">
        <v>0</v>
      </c>
      <c r="M70" s="25">
        <v>0</v>
      </c>
      <c r="N70" s="25">
        <v>1</v>
      </c>
      <c r="O70" s="25">
        <v>0</v>
      </c>
      <c r="T70" s="25">
        <f t="shared" si="5"/>
        <v>0</v>
      </c>
      <c r="U70" s="25">
        <f t="shared" si="6"/>
        <v>0</v>
      </c>
      <c r="V70" s="25">
        <f t="shared" si="7"/>
        <v>0</v>
      </c>
      <c r="W70" s="25">
        <f t="shared" si="8"/>
        <v>0</v>
      </c>
    </row>
    <row r="71" spans="1:23" ht="21" customHeight="1">
      <c r="A71" s="47" t="s">
        <v>876</v>
      </c>
      <c r="B71" s="47" t="s">
        <v>718</v>
      </c>
      <c r="C71" s="48" t="s">
        <v>140</v>
      </c>
      <c r="D71" s="49"/>
      <c r="E71" s="50"/>
      <c r="F71" s="50">
        <f t="shared" si="0"/>
        <v>0</v>
      </c>
      <c r="G71" s="50">
        <f t="shared" si="1"/>
        <v>0</v>
      </c>
      <c r="H71" s="50">
        <f t="shared" si="2"/>
        <v>0</v>
      </c>
      <c r="I71" s="50">
        <f t="shared" si="3"/>
        <v>0</v>
      </c>
      <c r="J71" s="50">
        <f t="shared" si="4"/>
        <v>0</v>
      </c>
      <c r="L71" s="25">
        <v>0</v>
      </c>
      <c r="M71" s="25">
        <v>0</v>
      </c>
      <c r="N71" s="25">
        <v>1</v>
      </c>
      <c r="O71" s="25">
        <v>0</v>
      </c>
      <c r="T71" s="25">
        <f t="shared" si="5"/>
        <v>0</v>
      </c>
      <c r="U71" s="25">
        <f t="shared" si="6"/>
        <v>0</v>
      </c>
      <c r="V71" s="25">
        <f t="shared" si="7"/>
        <v>0</v>
      </c>
      <c r="W71" s="25">
        <f t="shared" si="8"/>
        <v>0</v>
      </c>
    </row>
    <row r="72" spans="1:23" ht="21" customHeight="1">
      <c r="A72" s="47" t="s">
        <v>877</v>
      </c>
      <c r="B72" s="47" t="s">
        <v>726</v>
      </c>
      <c r="C72" s="48" t="s">
        <v>140</v>
      </c>
      <c r="D72" s="49"/>
      <c r="E72" s="50"/>
      <c r="F72" s="50">
        <f t="shared" si="0"/>
        <v>0</v>
      </c>
      <c r="G72" s="50">
        <f t="shared" si="1"/>
        <v>0</v>
      </c>
      <c r="H72" s="50">
        <f t="shared" si="2"/>
        <v>0</v>
      </c>
      <c r="I72" s="50">
        <f t="shared" si="3"/>
        <v>0</v>
      </c>
      <c r="J72" s="50">
        <f t="shared" si="4"/>
        <v>0</v>
      </c>
      <c r="L72" s="25">
        <v>0</v>
      </c>
      <c r="M72" s="25">
        <v>0</v>
      </c>
      <c r="N72" s="25">
        <v>1</v>
      </c>
      <c r="O72" s="25">
        <v>0</v>
      </c>
      <c r="T72" s="25">
        <f t="shared" si="5"/>
        <v>0</v>
      </c>
      <c r="U72" s="25">
        <f t="shared" si="6"/>
        <v>0</v>
      </c>
      <c r="V72" s="25">
        <f t="shared" si="7"/>
        <v>0</v>
      </c>
      <c r="W72" s="25">
        <f t="shared" si="8"/>
        <v>0</v>
      </c>
    </row>
    <row r="73" spans="1:23" ht="21" customHeight="1">
      <c r="A73" s="47" t="s">
        <v>878</v>
      </c>
      <c r="B73" s="47" t="s">
        <v>716</v>
      </c>
      <c r="C73" s="48" t="s">
        <v>636</v>
      </c>
      <c r="D73" s="49"/>
      <c r="E73" s="50"/>
      <c r="F73" s="50">
        <f t="shared" si="0"/>
        <v>0</v>
      </c>
      <c r="G73" s="50">
        <f t="shared" si="1"/>
        <v>0</v>
      </c>
      <c r="H73" s="50">
        <f t="shared" si="2"/>
        <v>0</v>
      </c>
      <c r="I73" s="50">
        <f t="shared" si="3"/>
        <v>0</v>
      </c>
      <c r="J73" s="50">
        <f t="shared" si="4"/>
        <v>0</v>
      </c>
      <c r="L73" s="25">
        <v>0</v>
      </c>
      <c r="M73" s="25">
        <v>0</v>
      </c>
      <c r="N73" s="25">
        <v>1</v>
      </c>
      <c r="O73" s="25">
        <v>0</v>
      </c>
      <c r="T73" s="25">
        <f t="shared" si="5"/>
        <v>0</v>
      </c>
      <c r="U73" s="25">
        <f t="shared" si="6"/>
        <v>0</v>
      </c>
      <c r="V73" s="25">
        <f t="shared" si="7"/>
        <v>0</v>
      </c>
      <c r="W73" s="25">
        <f t="shared" si="8"/>
        <v>0</v>
      </c>
    </row>
    <row r="74" spans="1:23" ht="21" customHeight="1">
      <c r="A74" s="47" t="s">
        <v>879</v>
      </c>
      <c r="B74" s="47" t="s">
        <v>728</v>
      </c>
      <c r="C74" s="48" t="s">
        <v>140</v>
      </c>
      <c r="D74" s="49"/>
      <c r="E74" s="50"/>
      <c r="F74" s="50">
        <f aca="true" t="shared" si="9" ref="F74:F137">D74*E74</f>
        <v>0</v>
      </c>
      <c r="G74" s="50">
        <f aca="true" t="shared" si="10" ref="G74:G137">F74*L74</f>
        <v>0</v>
      </c>
      <c r="H74" s="50">
        <f aca="true" t="shared" si="11" ref="H74:H137">F74*M74</f>
        <v>0</v>
      </c>
      <c r="I74" s="50">
        <f aca="true" t="shared" si="12" ref="I74:I137">F74*N74</f>
        <v>0</v>
      </c>
      <c r="J74" s="50">
        <f aca="true" t="shared" si="13" ref="J74:J137">F74*O74</f>
        <v>0</v>
      </c>
      <c r="L74" s="25">
        <v>0</v>
      </c>
      <c r="M74" s="25">
        <v>0</v>
      </c>
      <c r="N74" s="25">
        <v>1</v>
      </c>
      <c r="O74" s="25">
        <v>0</v>
      </c>
      <c r="T74" s="25">
        <f aca="true" t="shared" si="14" ref="T74:T137">IF(AND(F74&gt;0,ISNUMBER(F74)),IF(G74/F74-L74&gt;0.2,1,0),0)</f>
        <v>0</v>
      </c>
      <c r="U74" s="25">
        <f aca="true" t="shared" si="15" ref="U74:U137">IF(AND(F74&gt;0,ISNUMBER(F74)),IF(H74/F74-M74&gt;0.2,1,0),0)</f>
        <v>0</v>
      </c>
      <c r="V74" s="25">
        <f aca="true" t="shared" si="16" ref="V74:V137">IF(AND(F74&gt;0,ISNUMBER(F74)),IF(I74/F74-N74&gt;0.2,1,0),0)</f>
        <v>0</v>
      </c>
      <c r="W74" s="25">
        <f aca="true" t="shared" si="17" ref="W74:W137">IF(AND(F74&gt;0,ISNUMBER(F74)),IF(J74/F74-O74&gt;0.2,1,0),0)</f>
        <v>0</v>
      </c>
    </row>
    <row r="75" spans="1:23" ht="21" customHeight="1">
      <c r="A75" s="47" t="s">
        <v>880</v>
      </c>
      <c r="B75" s="47" t="s">
        <v>720</v>
      </c>
      <c r="C75" s="48" t="s">
        <v>183</v>
      </c>
      <c r="D75" s="49"/>
      <c r="E75" s="50"/>
      <c r="F75" s="50">
        <f t="shared" si="9"/>
        <v>0</v>
      </c>
      <c r="G75" s="50">
        <f t="shared" si="10"/>
        <v>0</v>
      </c>
      <c r="H75" s="50">
        <f t="shared" si="11"/>
        <v>0</v>
      </c>
      <c r="I75" s="50">
        <f t="shared" si="12"/>
        <v>0</v>
      </c>
      <c r="J75" s="50">
        <f t="shared" si="13"/>
        <v>0</v>
      </c>
      <c r="L75" s="25">
        <v>0</v>
      </c>
      <c r="M75" s="25">
        <v>0</v>
      </c>
      <c r="N75" s="25">
        <v>1</v>
      </c>
      <c r="O75" s="25">
        <v>0</v>
      </c>
      <c r="T75" s="25">
        <f t="shared" si="14"/>
        <v>0</v>
      </c>
      <c r="U75" s="25">
        <f t="shared" si="15"/>
        <v>0</v>
      </c>
      <c r="V75" s="25">
        <f t="shared" si="16"/>
        <v>0</v>
      </c>
      <c r="W75" s="25">
        <f t="shared" si="17"/>
        <v>0</v>
      </c>
    </row>
    <row r="76" spans="1:23" ht="21" customHeight="1">
      <c r="A76" s="47" t="s">
        <v>881</v>
      </c>
      <c r="B76" s="47" t="s">
        <v>724</v>
      </c>
      <c r="C76" s="48" t="s">
        <v>636</v>
      </c>
      <c r="D76" s="49"/>
      <c r="E76" s="50"/>
      <c r="F76" s="50">
        <f t="shared" si="9"/>
        <v>0</v>
      </c>
      <c r="G76" s="50">
        <f t="shared" si="10"/>
        <v>0</v>
      </c>
      <c r="H76" s="50">
        <f t="shared" si="11"/>
        <v>0</v>
      </c>
      <c r="I76" s="50">
        <f t="shared" si="12"/>
        <v>0</v>
      </c>
      <c r="J76" s="50">
        <f t="shared" si="13"/>
        <v>0</v>
      </c>
      <c r="L76" s="25">
        <v>0</v>
      </c>
      <c r="M76" s="25">
        <v>0</v>
      </c>
      <c r="N76" s="25">
        <v>1</v>
      </c>
      <c r="O76" s="25">
        <v>0</v>
      </c>
      <c r="T76" s="25">
        <f t="shared" si="14"/>
        <v>0</v>
      </c>
      <c r="U76" s="25">
        <f t="shared" si="15"/>
        <v>0</v>
      </c>
      <c r="V76" s="25">
        <f t="shared" si="16"/>
        <v>0</v>
      </c>
      <c r="W76" s="25">
        <f t="shared" si="17"/>
        <v>0</v>
      </c>
    </row>
    <row r="77" spans="1:23" ht="21" customHeight="1">
      <c r="A77" s="47" t="s">
        <v>882</v>
      </c>
      <c r="B77" s="47" t="s">
        <v>722</v>
      </c>
      <c r="C77" s="48" t="s">
        <v>140</v>
      </c>
      <c r="D77" s="49"/>
      <c r="E77" s="50"/>
      <c r="F77" s="50">
        <f t="shared" si="9"/>
        <v>0</v>
      </c>
      <c r="G77" s="50">
        <f t="shared" si="10"/>
        <v>0</v>
      </c>
      <c r="H77" s="50">
        <f t="shared" si="11"/>
        <v>0</v>
      </c>
      <c r="I77" s="50">
        <f t="shared" si="12"/>
        <v>0</v>
      </c>
      <c r="J77" s="50">
        <f t="shared" si="13"/>
        <v>0</v>
      </c>
      <c r="L77" s="25">
        <v>0</v>
      </c>
      <c r="M77" s="25">
        <v>0</v>
      </c>
      <c r="N77" s="25">
        <v>1</v>
      </c>
      <c r="O77" s="25">
        <v>0</v>
      </c>
      <c r="T77" s="25">
        <f t="shared" si="14"/>
        <v>0</v>
      </c>
      <c r="U77" s="25">
        <f t="shared" si="15"/>
        <v>0</v>
      </c>
      <c r="V77" s="25">
        <f t="shared" si="16"/>
        <v>0</v>
      </c>
      <c r="W77" s="25">
        <f t="shared" si="17"/>
        <v>0</v>
      </c>
    </row>
    <row r="78" spans="1:23" ht="21" customHeight="1">
      <c r="A78" s="47" t="s">
        <v>883</v>
      </c>
      <c r="B78" s="47" t="s">
        <v>730</v>
      </c>
      <c r="C78" s="48" t="s">
        <v>183</v>
      </c>
      <c r="D78" s="49"/>
      <c r="E78" s="50"/>
      <c r="F78" s="50">
        <f t="shared" si="9"/>
        <v>0</v>
      </c>
      <c r="G78" s="50">
        <f t="shared" si="10"/>
        <v>0</v>
      </c>
      <c r="H78" s="50">
        <f t="shared" si="11"/>
        <v>0</v>
      </c>
      <c r="I78" s="50">
        <f t="shared" si="12"/>
        <v>0</v>
      </c>
      <c r="J78" s="50">
        <f t="shared" si="13"/>
        <v>0</v>
      </c>
      <c r="L78" s="25">
        <v>0</v>
      </c>
      <c r="M78" s="25">
        <v>0</v>
      </c>
      <c r="N78" s="25">
        <v>1</v>
      </c>
      <c r="O78" s="25">
        <v>0</v>
      </c>
      <c r="T78" s="25">
        <f t="shared" si="14"/>
        <v>0</v>
      </c>
      <c r="U78" s="25">
        <f t="shared" si="15"/>
        <v>0</v>
      </c>
      <c r="V78" s="25">
        <f t="shared" si="16"/>
        <v>0</v>
      </c>
      <c r="W78" s="25">
        <f t="shared" si="17"/>
        <v>0</v>
      </c>
    </row>
    <row r="79" spans="1:23" ht="21" customHeight="1">
      <c r="A79" s="47" t="s">
        <v>884</v>
      </c>
      <c r="B79" s="47" t="s">
        <v>732</v>
      </c>
      <c r="C79" s="48" t="s">
        <v>54</v>
      </c>
      <c r="D79" s="49"/>
      <c r="E79" s="50"/>
      <c r="F79" s="50">
        <f t="shared" si="9"/>
        <v>0</v>
      </c>
      <c r="G79" s="50">
        <f t="shared" si="10"/>
        <v>0</v>
      </c>
      <c r="H79" s="50">
        <f t="shared" si="11"/>
        <v>0</v>
      </c>
      <c r="I79" s="50">
        <f t="shared" si="12"/>
        <v>0</v>
      </c>
      <c r="J79" s="50">
        <f t="shared" si="13"/>
        <v>0</v>
      </c>
      <c r="L79" s="25">
        <v>0</v>
      </c>
      <c r="M79" s="25">
        <v>0</v>
      </c>
      <c r="N79" s="25">
        <v>1</v>
      </c>
      <c r="O79" s="25">
        <v>0</v>
      </c>
      <c r="T79" s="25">
        <f t="shared" si="14"/>
        <v>0</v>
      </c>
      <c r="U79" s="25">
        <f t="shared" si="15"/>
        <v>0</v>
      </c>
      <c r="V79" s="25">
        <f t="shared" si="16"/>
        <v>0</v>
      </c>
      <c r="W79" s="25">
        <f t="shared" si="17"/>
        <v>0</v>
      </c>
    </row>
    <row r="80" spans="1:23" ht="21" customHeight="1">
      <c r="A80" s="47" t="s">
        <v>707</v>
      </c>
      <c r="B80" s="47" t="s">
        <v>885</v>
      </c>
      <c r="C80" s="48" t="s">
        <v>54</v>
      </c>
      <c r="D80" s="49"/>
      <c r="E80" s="50"/>
      <c r="F80" s="50">
        <f t="shared" si="9"/>
        <v>0</v>
      </c>
      <c r="G80" s="50">
        <f t="shared" si="10"/>
        <v>0</v>
      </c>
      <c r="H80" s="50">
        <f t="shared" si="11"/>
        <v>0</v>
      </c>
      <c r="I80" s="50">
        <f t="shared" si="12"/>
        <v>0</v>
      </c>
      <c r="J80" s="50">
        <f t="shared" si="13"/>
        <v>0</v>
      </c>
      <c r="L80" s="25">
        <v>0</v>
      </c>
      <c r="M80" s="25">
        <v>0</v>
      </c>
      <c r="N80" s="25">
        <v>1</v>
      </c>
      <c r="O80" s="25">
        <v>0</v>
      </c>
      <c r="T80" s="25">
        <f t="shared" si="14"/>
        <v>0</v>
      </c>
      <c r="U80" s="25">
        <f t="shared" si="15"/>
        <v>0</v>
      </c>
      <c r="V80" s="25">
        <f t="shared" si="16"/>
        <v>0</v>
      </c>
      <c r="W80" s="25">
        <f t="shared" si="17"/>
        <v>0</v>
      </c>
    </row>
    <row r="81" spans="1:23" ht="21" customHeight="1">
      <c r="A81" s="51"/>
      <c r="B81" s="51" t="s">
        <v>886</v>
      </c>
      <c r="C81" s="52"/>
      <c r="D81" s="53"/>
      <c r="E81" s="54"/>
      <c r="F81" s="54">
        <f t="shared" si="9"/>
        <v>0</v>
      </c>
      <c r="G81" s="54">
        <f t="shared" si="10"/>
        <v>0</v>
      </c>
      <c r="H81" s="54">
        <f t="shared" si="11"/>
        <v>0</v>
      </c>
      <c r="I81" s="54">
        <f t="shared" si="12"/>
        <v>0</v>
      </c>
      <c r="J81" s="54">
        <f t="shared" si="13"/>
        <v>0</v>
      </c>
      <c r="L81" s="25">
        <v>0</v>
      </c>
      <c r="M81" s="25">
        <v>0</v>
      </c>
      <c r="N81" s="25">
        <v>1</v>
      </c>
      <c r="O81" s="25">
        <v>0</v>
      </c>
      <c r="T81" s="25">
        <f t="shared" si="14"/>
        <v>0</v>
      </c>
      <c r="U81" s="25">
        <f t="shared" si="15"/>
        <v>0</v>
      </c>
      <c r="V81" s="25">
        <f t="shared" si="16"/>
        <v>0</v>
      </c>
      <c r="W81" s="25">
        <f t="shared" si="17"/>
        <v>0</v>
      </c>
    </row>
    <row r="82" spans="1:23" ht="21" customHeight="1">
      <c r="A82" s="47" t="s">
        <v>822</v>
      </c>
      <c r="B82" s="47" t="s">
        <v>821</v>
      </c>
      <c r="C82" s="48" t="s">
        <v>54</v>
      </c>
      <c r="D82" s="49"/>
      <c r="E82" s="50"/>
      <c r="F82" s="50">
        <f t="shared" si="9"/>
        <v>0</v>
      </c>
      <c r="G82" s="50">
        <f t="shared" si="10"/>
        <v>0</v>
      </c>
      <c r="H82" s="50">
        <f t="shared" si="11"/>
        <v>0</v>
      </c>
      <c r="I82" s="50">
        <f t="shared" si="12"/>
        <v>0</v>
      </c>
      <c r="J82" s="50">
        <f t="shared" si="13"/>
        <v>0</v>
      </c>
      <c r="L82" s="25">
        <v>0</v>
      </c>
      <c r="M82" s="25">
        <v>0</v>
      </c>
      <c r="N82" s="25">
        <v>1</v>
      </c>
      <c r="O82" s="25">
        <v>0</v>
      </c>
      <c r="T82" s="25">
        <f t="shared" si="14"/>
        <v>0</v>
      </c>
      <c r="U82" s="25">
        <f t="shared" si="15"/>
        <v>0</v>
      </c>
      <c r="V82" s="25">
        <f t="shared" si="16"/>
        <v>0</v>
      </c>
      <c r="W82" s="25">
        <f t="shared" si="17"/>
        <v>0</v>
      </c>
    </row>
    <row r="83" spans="1:23" ht="21" customHeight="1">
      <c r="A83" s="47" t="s">
        <v>820</v>
      </c>
      <c r="B83" s="47" t="s">
        <v>818</v>
      </c>
      <c r="C83" s="48" t="s">
        <v>819</v>
      </c>
      <c r="D83" s="49"/>
      <c r="E83" s="50"/>
      <c r="F83" s="50">
        <f t="shared" si="9"/>
        <v>0</v>
      </c>
      <c r="G83" s="50">
        <f t="shared" si="10"/>
        <v>0</v>
      </c>
      <c r="H83" s="50">
        <f t="shared" si="11"/>
        <v>0</v>
      </c>
      <c r="I83" s="50">
        <f t="shared" si="12"/>
        <v>0</v>
      </c>
      <c r="J83" s="50">
        <f t="shared" si="13"/>
        <v>0</v>
      </c>
      <c r="L83" s="25">
        <v>0</v>
      </c>
      <c r="M83" s="25">
        <v>0</v>
      </c>
      <c r="N83" s="25">
        <v>1</v>
      </c>
      <c r="O83" s="25">
        <v>0</v>
      </c>
      <c r="T83" s="25">
        <f t="shared" si="14"/>
        <v>0</v>
      </c>
      <c r="U83" s="25">
        <f t="shared" si="15"/>
        <v>0</v>
      </c>
      <c r="V83" s="25">
        <f t="shared" si="16"/>
        <v>0</v>
      </c>
      <c r="W83" s="25">
        <f t="shared" si="17"/>
        <v>0</v>
      </c>
    </row>
    <row r="84" spans="1:23" ht="21" customHeight="1">
      <c r="A84" s="47" t="s">
        <v>887</v>
      </c>
      <c r="B84" s="47" t="s">
        <v>888</v>
      </c>
      <c r="C84" s="48" t="s">
        <v>183</v>
      </c>
      <c r="D84" s="49"/>
      <c r="E84" s="50"/>
      <c r="F84" s="50">
        <f t="shared" si="9"/>
        <v>0</v>
      </c>
      <c r="G84" s="50">
        <f t="shared" si="10"/>
        <v>0</v>
      </c>
      <c r="H84" s="50">
        <f t="shared" si="11"/>
        <v>0</v>
      </c>
      <c r="I84" s="50">
        <f t="shared" si="12"/>
        <v>0</v>
      </c>
      <c r="J84" s="50">
        <f t="shared" si="13"/>
        <v>0</v>
      </c>
      <c r="L84" s="25">
        <v>0</v>
      </c>
      <c r="M84" s="25">
        <v>0</v>
      </c>
      <c r="N84" s="25">
        <v>1</v>
      </c>
      <c r="O84" s="25">
        <v>0</v>
      </c>
      <c r="T84" s="25">
        <f t="shared" si="14"/>
        <v>0</v>
      </c>
      <c r="U84" s="25">
        <f t="shared" si="15"/>
        <v>0</v>
      </c>
      <c r="V84" s="25">
        <f t="shared" si="16"/>
        <v>0</v>
      </c>
      <c r="W84" s="25">
        <f t="shared" si="17"/>
        <v>0</v>
      </c>
    </row>
    <row r="85" spans="1:23" ht="21" customHeight="1">
      <c r="A85" s="51"/>
      <c r="B85" s="51" t="s">
        <v>889</v>
      </c>
      <c r="C85" s="52"/>
      <c r="D85" s="53"/>
      <c r="E85" s="54"/>
      <c r="F85" s="54">
        <f t="shared" si="9"/>
        <v>0</v>
      </c>
      <c r="G85" s="54">
        <f t="shared" si="10"/>
        <v>0</v>
      </c>
      <c r="H85" s="54">
        <f t="shared" si="11"/>
        <v>0</v>
      </c>
      <c r="I85" s="54">
        <f t="shared" si="12"/>
        <v>0</v>
      </c>
      <c r="J85" s="54">
        <f t="shared" si="13"/>
        <v>0</v>
      </c>
      <c r="L85" s="25">
        <v>0</v>
      </c>
      <c r="M85" s="25">
        <v>0</v>
      </c>
      <c r="N85" s="25">
        <v>1</v>
      </c>
      <c r="O85" s="25">
        <v>0</v>
      </c>
      <c r="T85" s="25">
        <f t="shared" si="14"/>
        <v>0</v>
      </c>
      <c r="U85" s="25">
        <f t="shared" si="15"/>
        <v>0</v>
      </c>
      <c r="V85" s="25">
        <f t="shared" si="16"/>
        <v>0</v>
      </c>
      <c r="W85" s="25">
        <f t="shared" si="17"/>
        <v>0</v>
      </c>
    </row>
    <row r="86" spans="1:23" ht="21" customHeight="1">
      <c r="A86" s="47" t="s">
        <v>890</v>
      </c>
      <c r="B86" s="47" t="s">
        <v>798</v>
      </c>
      <c r="C86" s="48" t="s">
        <v>183</v>
      </c>
      <c r="D86" s="49"/>
      <c r="E86" s="50"/>
      <c r="F86" s="50">
        <f t="shared" si="9"/>
        <v>0</v>
      </c>
      <c r="G86" s="50">
        <f t="shared" si="10"/>
        <v>0</v>
      </c>
      <c r="H86" s="50">
        <f t="shared" si="11"/>
        <v>0</v>
      </c>
      <c r="I86" s="50">
        <f t="shared" si="12"/>
        <v>0</v>
      </c>
      <c r="J86" s="50">
        <f t="shared" si="13"/>
        <v>0</v>
      </c>
      <c r="L86" s="25">
        <v>0</v>
      </c>
      <c r="M86" s="25">
        <v>0</v>
      </c>
      <c r="N86" s="25">
        <v>1</v>
      </c>
      <c r="O86" s="25">
        <v>0</v>
      </c>
      <c r="T86" s="25">
        <f t="shared" si="14"/>
        <v>0</v>
      </c>
      <c r="U86" s="25">
        <f t="shared" si="15"/>
        <v>0</v>
      </c>
      <c r="V86" s="25">
        <f t="shared" si="16"/>
        <v>0</v>
      </c>
      <c r="W86" s="25">
        <f t="shared" si="17"/>
        <v>0</v>
      </c>
    </row>
    <row r="87" spans="1:23" ht="21" customHeight="1">
      <c r="A87" s="51"/>
      <c r="B87" s="51" t="s">
        <v>797</v>
      </c>
      <c r="C87" s="52"/>
      <c r="D87" s="53"/>
      <c r="E87" s="54"/>
      <c r="F87" s="54">
        <f t="shared" si="9"/>
        <v>0</v>
      </c>
      <c r="G87" s="54">
        <f t="shared" si="10"/>
        <v>0</v>
      </c>
      <c r="H87" s="54">
        <f t="shared" si="11"/>
        <v>0</v>
      </c>
      <c r="I87" s="54">
        <f t="shared" si="12"/>
        <v>0</v>
      </c>
      <c r="J87" s="54">
        <f t="shared" si="13"/>
        <v>0</v>
      </c>
      <c r="L87" s="25">
        <v>0</v>
      </c>
      <c r="M87" s="25">
        <v>0</v>
      </c>
      <c r="N87" s="25">
        <v>1</v>
      </c>
      <c r="O87" s="25">
        <v>0</v>
      </c>
      <c r="T87" s="25">
        <f t="shared" si="14"/>
        <v>0</v>
      </c>
      <c r="U87" s="25">
        <f t="shared" si="15"/>
        <v>0</v>
      </c>
      <c r="V87" s="25">
        <f t="shared" si="16"/>
        <v>0</v>
      </c>
      <c r="W87" s="25">
        <f t="shared" si="17"/>
        <v>0</v>
      </c>
    </row>
    <row r="88" spans="1:23" ht="21" customHeight="1">
      <c r="A88" s="47" t="s">
        <v>891</v>
      </c>
      <c r="B88" s="47" t="s">
        <v>892</v>
      </c>
      <c r="C88" s="48" t="s">
        <v>183</v>
      </c>
      <c r="D88" s="49"/>
      <c r="E88" s="50"/>
      <c r="F88" s="50">
        <f t="shared" si="9"/>
        <v>0</v>
      </c>
      <c r="G88" s="50">
        <f t="shared" si="10"/>
        <v>0</v>
      </c>
      <c r="H88" s="50">
        <f t="shared" si="11"/>
        <v>0</v>
      </c>
      <c r="I88" s="50">
        <f t="shared" si="12"/>
        <v>0</v>
      </c>
      <c r="J88" s="50">
        <f t="shared" si="13"/>
        <v>0</v>
      </c>
      <c r="L88" s="25">
        <v>0</v>
      </c>
      <c r="M88" s="25">
        <v>0</v>
      </c>
      <c r="N88" s="25">
        <v>1</v>
      </c>
      <c r="O88" s="25">
        <v>0</v>
      </c>
      <c r="T88" s="25">
        <f t="shared" si="14"/>
        <v>0</v>
      </c>
      <c r="U88" s="25">
        <f t="shared" si="15"/>
        <v>0</v>
      </c>
      <c r="V88" s="25">
        <f t="shared" si="16"/>
        <v>0</v>
      </c>
      <c r="W88" s="25">
        <f t="shared" si="17"/>
        <v>0</v>
      </c>
    </row>
    <row r="89" spans="1:23" ht="21" customHeight="1">
      <c r="A89" s="59"/>
      <c r="B89" s="59" t="s">
        <v>893</v>
      </c>
      <c r="C89" s="60"/>
      <c r="D89" s="53"/>
      <c r="E89" s="54"/>
      <c r="F89" s="54">
        <f t="shared" si="9"/>
        <v>0</v>
      </c>
      <c r="G89" s="54">
        <f t="shared" si="10"/>
        <v>0</v>
      </c>
      <c r="H89" s="54">
        <f t="shared" si="11"/>
        <v>0</v>
      </c>
      <c r="I89" s="54">
        <f t="shared" si="12"/>
        <v>0</v>
      </c>
      <c r="J89" s="54">
        <f t="shared" si="13"/>
        <v>0</v>
      </c>
      <c r="L89" s="25">
        <v>0</v>
      </c>
      <c r="M89" s="25">
        <v>0</v>
      </c>
      <c r="N89" s="25">
        <v>1</v>
      </c>
      <c r="O89" s="25">
        <v>0</v>
      </c>
      <c r="T89" s="25">
        <f t="shared" si="14"/>
        <v>0</v>
      </c>
      <c r="U89" s="25">
        <f t="shared" si="15"/>
        <v>0</v>
      </c>
      <c r="V89" s="25">
        <f t="shared" si="16"/>
        <v>0</v>
      </c>
      <c r="W89" s="25">
        <f t="shared" si="17"/>
        <v>0</v>
      </c>
    </row>
    <row r="90" spans="1:23" ht="21" customHeight="1">
      <c r="A90" s="47" t="s">
        <v>894</v>
      </c>
      <c r="B90" s="47" t="s">
        <v>895</v>
      </c>
      <c r="C90" s="48" t="s">
        <v>183</v>
      </c>
      <c r="D90" s="49"/>
      <c r="E90" s="50"/>
      <c r="F90" s="50">
        <f t="shared" si="9"/>
        <v>0</v>
      </c>
      <c r="G90" s="50">
        <f t="shared" si="10"/>
        <v>0</v>
      </c>
      <c r="H90" s="50">
        <f t="shared" si="11"/>
        <v>0</v>
      </c>
      <c r="I90" s="50">
        <f t="shared" si="12"/>
        <v>0</v>
      </c>
      <c r="J90" s="50">
        <f t="shared" si="13"/>
        <v>0</v>
      </c>
      <c r="L90" s="25">
        <v>0</v>
      </c>
      <c r="M90" s="25">
        <v>0</v>
      </c>
      <c r="N90" s="25">
        <v>1</v>
      </c>
      <c r="O90" s="25">
        <v>0</v>
      </c>
      <c r="T90" s="25">
        <f t="shared" si="14"/>
        <v>0</v>
      </c>
      <c r="U90" s="25">
        <f t="shared" si="15"/>
        <v>0</v>
      </c>
      <c r="V90" s="25">
        <f t="shared" si="16"/>
        <v>0</v>
      </c>
      <c r="W90" s="25">
        <f t="shared" si="17"/>
        <v>0</v>
      </c>
    </row>
    <row r="91" spans="1:23" ht="21" customHeight="1">
      <c r="A91" s="51"/>
      <c r="B91" s="51" t="s">
        <v>896</v>
      </c>
      <c r="C91" s="52"/>
      <c r="D91" s="53"/>
      <c r="E91" s="54"/>
      <c r="F91" s="54">
        <f t="shared" si="9"/>
        <v>0</v>
      </c>
      <c r="G91" s="54">
        <f t="shared" si="10"/>
        <v>0</v>
      </c>
      <c r="H91" s="54">
        <f t="shared" si="11"/>
        <v>0</v>
      </c>
      <c r="I91" s="54">
        <f t="shared" si="12"/>
        <v>0</v>
      </c>
      <c r="J91" s="54">
        <f t="shared" si="13"/>
        <v>0</v>
      </c>
      <c r="L91" s="25">
        <v>0</v>
      </c>
      <c r="M91" s="25">
        <v>0</v>
      </c>
      <c r="N91" s="25">
        <v>1</v>
      </c>
      <c r="O91" s="25">
        <v>0</v>
      </c>
      <c r="T91" s="25">
        <f t="shared" si="14"/>
        <v>0</v>
      </c>
      <c r="U91" s="25">
        <f t="shared" si="15"/>
        <v>0</v>
      </c>
      <c r="V91" s="25">
        <f t="shared" si="16"/>
        <v>0</v>
      </c>
      <c r="W91" s="25">
        <f t="shared" si="17"/>
        <v>0</v>
      </c>
    </row>
    <row r="92" spans="1:23" ht="21" customHeight="1">
      <c r="A92" s="47" t="s">
        <v>897</v>
      </c>
      <c r="B92" s="47" t="s">
        <v>898</v>
      </c>
      <c r="C92" s="48" t="s">
        <v>803</v>
      </c>
      <c r="D92" s="49"/>
      <c r="E92" s="50"/>
      <c r="F92" s="50">
        <f t="shared" si="9"/>
        <v>0</v>
      </c>
      <c r="G92" s="50">
        <f t="shared" si="10"/>
        <v>0</v>
      </c>
      <c r="H92" s="50">
        <f t="shared" si="11"/>
        <v>0</v>
      </c>
      <c r="I92" s="50">
        <f t="shared" si="12"/>
        <v>0</v>
      </c>
      <c r="J92" s="50">
        <f t="shared" si="13"/>
        <v>0</v>
      </c>
      <c r="L92" s="25">
        <v>0</v>
      </c>
      <c r="M92" s="25">
        <v>0</v>
      </c>
      <c r="N92" s="25">
        <v>1</v>
      </c>
      <c r="O92" s="25">
        <v>0</v>
      </c>
      <c r="T92" s="25">
        <f t="shared" si="14"/>
        <v>0</v>
      </c>
      <c r="U92" s="25">
        <f t="shared" si="15"/>
        <v>0</v>
      </c>
      <c r="V92" s="25">
        <f t="shared" si="16"/>
        <v>0</v>
      </c>
      <c r="W92" s="25">
        <f t="shared" si="17"/>
        <v>0</v>
      </c>
    </row>
    <row r="93" spans="1:23" ht="21" customHeight="1">
      <c r="A93" s="51"/>
      <c r="B93" s="51" t="s">
        <v>899</v>
      </c>
      <c r="C93" s="52"/>
      <c r="D93" s="53"/>
      <c r="E93" s="54"/>
      <c r="F93" s="54">
        <f t="shared" si="9"/>
        <v>0</v>
      </c>
      <c r="G93" s="54">
        <f t="shared" si="10"/>
        <v>0</v>
      </c>
      <c r="H93" s="54">
        <f t="shared" si="11"/>
        <v>0</v>
      </c>
      <c r="I93" s="54">
        <f t="shared" si="12"/>
        <v>0</v>
      </c>
      <c r="J93" s="54">
        <f t="shared" si="13"/>
        <v>0</v>
      </c>
      <c r="L93" s="25">
        <v>0</v>
      </c>
      <c r="M93" s="25">
        <v>0</v>
      </c>
      <c r="N93" s="25">
        <v>1</v>
      </c>
      <c r="O93" s="25">
        <v>0</v>
      </c>
      <c r="T93" s="25">
        <f t="shared" si="14"/>
        <v>0</v>
      </c>
      <c r="U93" s="25">
        <f t="shared" si="15"/>
        <v>0</v>
      </c>
      <c r="V93" s="25">
        <f t="shared" si="16"/>
        <v>0</v>
      </c>
      <c r="W93" s="25">
        <f t="shared" si="17"/>
        <v>0</v>
      </c>
    </row>
    <row r="94" spans="1:23" ht="21" customHeight="1">
      <c r="A94" s="47" t="s">
        <v>900</v>
      </c>
      <c r="B94" s="47" t="s">
        <v>901</v>
      </c>
      <c r="C94" s="48" t="s">
        <v>636</v>
      </c>
      <c r="D94" s="49"/>
      <c r="E94" s="50"/>
      <c r="F94" s="50">
        <f t="shared" si="9"/>
        <v>0</v>
      </c>
      <c r="G94" s="50">
        <f t="shared" si="10"/>
        <v>0</v>
      </c>
      <c r="H94" s="50">
        <f t="shared" si="11"/>
        <v>0</v>
      </c>
      <c r="I94" s="50">
        <f t="shared" si="12"/>
        <v>0</v>
      </c>
      <c r="J94" s="50">
        <f t="shared" si="13"/>
        <v>0</v>
      </c>
      <c r="L94" s="25">
        <v>0</v>
      </c>
      <c r="M94" s="25">
        <v>0</v>
      </c>
      <c r="N94" s="25">
        <v>1</v>
      </c>
      <c r="O94" s="25">
        <v>0</v>
      </c>
      <c r="T94" s="25">
        <f t="shared" si="14"/>
        <v>0</v>
      </c>
      <c r="U94" s="25">
        <f t="shared" si="15"/>
        <v>0</v>
      </c>
      <c r="V94" s="25">
        <f t="shared" si="16"/>
        <v>0</v>
      </c>
      <c r="W94" s="25">
        <f t="shared" si="17"/>
        <v>0</v>
      </c>
    </row>
    <row r="95" spans="1:23" ht="21" customHeight="1">
      <c r="A95" s="51"/>
      <c r="B95" s="51" t="s">
        <v>902</v>
      </c>
      <c r="C95" s="52"/>
      <c r="D95" s="53"/>
      <c r="E95" s="54"/>
      <c r="F95" s="54">
        <f t="shared" si="9"/>
        <v>0</v>
      </c>
      <c r="G95" s="54">
        <f t="shared" si="10"/>
        <v>0</v>
      </c>
      <c r="H95" s="54">
        <f t="shared" si="11"/>
        <v>0</v>
      </c>
      <c r="I95" s="54">
        <f t="shared" si="12"/>
        <v>0</v>
      </c>
      <c r="J95" s="54">
        <f t="shared" si="13"/>
        <v>0</v>
      </c>
      <c r="L95" s="25">
        <v>0</v>
      </c>
      <c r="M95" s="25">
        <v>0</v>
      </c>
      <c r="N95" s="25">
        <v>1</v>
      </c>
      <c r="O95" s="25">
        <v>0</v>
      </c>
      <c r="T95" s="25">
        <f t="shared" si="14"/>
        <v>0</v>
      </c>
      <c r="U95" s="25">
        <f t="shared" si="15"/>
        <v>0</v>
      </c>
      <c r="V95" s="25">
        <f t="shared" si="16"/>
        <v>0</v>
      </c>
      <c r="W95" s="25">
        <f t="shared" si="17"/>
        <v>0</v>
      </c>
    </row>
    <row r="96" spans="1:23" ht="21" customHeight="1">
      <c r="A96" s="47" t="s">
        <v>903</v>
      </c>
      <c r="B96" s="47" t="s">
        <v>904</v>
      </c>
      <c r="C96" s="48" t="s">
        <v>524</v>
      </c>
      <c r="D96" s="49"/>
      <c r="E96" s="50"/>
      <c r="F96" s="50">
        <f t="shared" si="9"/>
        <v>0</v>
      </c>
      <c r="G96" s="50">
        <f t="shared" si="10"/>
        <v>0</v>
      </c>
      <c r="H96" s="50">
        <f t="shared" si="11"/>
        <v>0</v>
      </c>
      <c r="I96" s="50">
        <f t="shared" si="12"/>
        <v>0</v>
      </c>
      <c r="J96" s="50">
        <f t="shared" si="13"/>
        <v>0</v>
      </c>
      <c r="L96" s="25">
        <v>0</v>
      </c>
      <c r="M96" s="25">
        <v>0</v>
      </c>
      <c r="N96" s="25">
        <v>1</v>
      </c>
      <c r="O96" s="25">
        <v>0</v>
      </c>
      <c r="T96" s="25">
        <f t="shared" si="14"/>
        <v>0</v>
      </c>
      <c r="U96" s="25">
        <f t="shared" si="15"/>
        <v>0</v>
      </c>
      <c r="V96" s="25">
        <f t="shared" si="16"/>
        <v>0</v>
      </c>
      <c r="W96" s="25">
        <f t="shared" si="17"/>
        <v>0</v>
      </c>
    </row>
    <row r="97" spans="1:23" ht="21" customHeight="1">
      <c r="A97" s="51"/>
      <c r="B97" s="51" t="s">
        <v>905</v>
      </c>
      <c r="C97" s="52"/>
      <c r="D97" s="53"/>
      <c r="E97" s="54"/>
      <c r="F97" s="54">
        <f t="shared" si="9"/>
        <v>0</v>
      </c>
      <c r="G97" s="54">
        <f t="shared" si="10"/>
        <v>0</v>
      </c>
      <c r="H97" s="54">
        <f t="shared" si="11"/>
        <v>0</v>
      </c>
      <c r="I97" s="54">
        <f t="shared" si="12"/>
        <v>0</v>
      </c>
      <c r="J97" s="54">
        <f t="shared" si="13"/>
        <v>0</v>
      </c>
      <c r="L97" s="25">
        <v>0</v>
      </c>
      <c r="M97" s="25">
        <v>0</v>
      </c>
      <c r="N97" s="25">
        <v>1</v>
      </c>
      <c r="O97" s="25">
        <v>0</v>
      </c>
      <c r="T97" s="25">
        <f t="shared" si="14"/>
        <v>0</v>
      </c>
      <c r="U97" s="25">
        <f t="shared" si="15"/>
        <v>0</v>
      </c>
      <c r="V97" s="25">
        <f t="shared" si="16"/>
        <v>0</v>
      </c>
      <c r="W97" s="25">
        <f t="shared" si="17"/>
        <v>0</v>
      </c>
    </row>
    <row r="98" spans="1:23" ht="21" customHeight="1">
      <c r="A98" s="47" t="s">
        <v>906</v>
      </c>
      <c r="B98" s="47" t="s">
        <v>907</v>
      </c>
      <c r="C98" s="48" t="s">
        <v>806</v>
      </c>
      <c r="D98" s="49"/>
      <c r="E98" s="50"/>
      <c r="F98" s="50">
        <f t="shared" si="9"/>
        <v>0</v>
      </c>
      <c r="G98" s="50">
        <f t="shared" si="10"/>
        <v>0</v>
      </c>
      <c r="H98" s="50">
        <f t="shared" si="11"/>
        <v>0</v>
      </c>
      <c r="I98" s="50">
        <f t="shared" si="12"/>
        <v>0</v>
      </c>
      <c r="J98" s="50">
        <f t="shared" si="13"/>
        <v>0</v>
      </c>
      <c r="L98" s="25">
        <v>0</v>
      </c>
      <c r="M98" s="25">
        <v>0</v>
      </c>
      <c r="N98" s="25">
        <v>1</v>
      </c>
      <c r="O98" s="25">
        <v>0</v>
      </c>
      <c r="T98" s="25">
        <f t="shared" si="14"/>
        <v>0</v>
      </c>
      <c r="U98" s="25">
        <f t="shared" si="15"/>
        <v>0</v>
      </c>
      <c r="V98" s="25">
        <f t="shared" si="16"/>
        <v>0</v>
      </c>
      <c r="W98" s="25">
        <f t="shared" si="17"/>
        <v>0</v>
      </c>
    </row>
    <row r="99" spans="1:23" ht="21" customHeight="1">
      <c r="A99" s="51"/>
      <c r="B99" s="51" t="s">
        <v>908</v>
      </c>
      <c r="C99" s="52"/>
      <c r="D99" s="53"/>
      <c r="E99" s="54"/>
      <c r="F99" s="54">
        <f t="shared" si="9"/>
        <v>0</v>
      </c>
      <c r="G99" s="54">
        <f t="shared" si="10"/>
        <v>0</v>
      </c>
      <c r="H99" s="54">
        <f t="shared" si="11"/>
        <v>0</v>
      </c>
      <c r="I99" s="54">
        <f t="shared" si="12"/>
        <v>0</v>
      </c>
      <c r="J99" s="54">
        <f t="shared" si="13"/>
        <v>0</v>
      </c>
      <c r="L99" s="25">
        <v>0</v>
      </c>
      <c r="M99" s="25">
        <v>0</v>
      </c>
      <c r="N99" s="25">
        <v>1</v>
      </c>
      <c r="O99" s="25">
        <v>0</v>
      </c>
      <c r="T99" s="25">
        <f t="shared" si="14"/>
        <v>0</v>
      </c>
      <c r="U99" s="25">
        <f t="shared" si="15"/>
        <v>0</v>
      </c>
      <c r="V99" s="25">
        <f t="shared" si="16"/>
        <v>0</v>
      </c>
      <c r="W99" s="25">
        <f t="shared" si="17"/>
        <v>0</v>
      </c>
    </row>
    <row r="100" spans="1:23" ht="21" customHeight="1">
      <c r="A100" s="47" t="s">
        <v>909</v>
      </c>
      <c r="B100" s="47" t="s">
        <v>910</v>
      </c>
      <c r="C100" s="48" t="s">
        <v>806</v>
      </c>
      <c r="D100" s="49"/>
      <c r="E100" s="50"/>
      <c r="F100" s="50">
        <f t="shared" si="9"/>
        <v>0</v>
      </c>
      <c r="G100" s="50">
        <f t="shared" si="10"/>
        <v>0</v>
      </c>
      <c r="H100" s="50">
        <f t="shared" si="11"/>
        <v>0</v>
      </c>
      <c r="I100" s="50">
        <f t="shared" si="12"/>
        <v>0</v>
      </c>
      <c r="J100" s="50">
        <f t="shared" si="13"/>
        <v>0</v>
      </c>
      <c r="L100" s="25">
        <v>0</v>
      </c>
      <c r="M100" s="25">
        <v>0</v>
      </c>
      <c r="N100" s="25">
        <v>1</v>
      </c>
      <c r="O100" s="25">
        <v>0</v>
      </c>
      <c r="T100" s="25">
        <f t="shared" si="14"/>
        <v>0</v>
      </c>
      <c r="U100" s="25">
        <f t="shared" si="15"/>
        <v>0</v>
      </c>
      <c r="V100" s="25">
        <f t="shared" si="16"/>
        <v>0</v>
      </c>
      <c r="W100" s="25">
        <f t="shared" si="17"/>
        <v>0</v>
      </c>
    </row>
    <row r="101" spans="1:23" ht="21" customHeight="1">
      <c r="A101" s="51"/>
      <c r="B101" s="51" t="s">
        <v>911</v>
      </c>
      <c r="C101" s="52"/>
      <c r="D101" s="53"/>
      <c r="E101" s="54"/>
      <c r="F101" s="54">
        <f t="shared" si="9"/>
        <v>0</v>
      </c>
      <c r="G101" s="54">
        <f t="shared" si="10"/>
        <v>0</v>
      </c>
      <c r="H101" s="54">
        <f t="shared" si="11"/>
        <v>0</v>
      </c>
      <c r="I101" s="54">
        <f t="shared" si="12"/>
        <v>0</v>
      </c>
      <c r="J101" s="54">
        <f t="shared" si="13"/>
        <v>0</v>
      </c>
      <c r="L101" s="25">
        <v>0</v>
      </c>
      <c r="M101" s="25">
        <v>0</v>
      </c>
      <c r="N101" s="25">
        <v>1</v>
      </c>
      <c r="O101" s="25">
        <v>0</v>
      </c>
      <c r="T101" s="25">
        <f t="shared" si="14"/>
        <v>0</v>
      </c>
      <c r="U101" s="25">
        <f t="shared" si="15"/>
        <v>0</v>
      </c>
      <c r="V101" s="25">
        <f t="shared" si="16"/>
        <v>0</v>
      </c>
      <c r="W101" s="25">
        <f t="shared" si="17"/>
        <v>0</v>
      </c>
    </row>
    <row r="102" spans="1:23" ht="21" customHeight="1">
      <c r="A102" s="47" t="s">
        <v>912</v>
      </c>
      <c r="B102" s="47" t="s">
        <v>913</v>
      </c>
      <c r="C102" s="48" t="s">
        <v>812</v>
      </c>
      <c r="D102" s="49"/>
      <c r="E102" s="50"/>
      <c r="F102" s="50">
        <f t="shared" si="9"/>
        <v>0</v>
      </c>
      <c r="G102" s="50">
        <f t="shared" si="10"/>
        <v>0</v>
      </c>
      <c r="H102" s="50">
        <f t="shared" si="11"/>
        <v>0</v>
      </c>
      <c r="I102" s="50">
        <f t="shared" si="12"/>
        <v>0</v>
      </c>
      <c r="J102" s="50">
        <f t="shared" si="13"/>
        <v>0</v>
      </c>
      <c r="L102" s="25">
        <v>0</v>
      </c>
      <c r="M102" s="25">
        <v>0</v>
      </c>
      <c r="N102" s="25">
        <v>1</v>
      </c>
      <c r="O102" s="25">
        <v>0</v>
      </c>
      <c r="T102" s="25">
        <f t="shared" si="14"/>
        <v>0</v>
      </c>
      <c r="U102" s="25">
        <f t="shared" si="15"/>
        <v>0</v>
      </c>
      <c r="V102" s="25">
        <f t="shared" si="16"/>
        <v>0</v>
      </c>
      <c r="W102" s="25">
        <f t="shared" si="17"/>
        <v>0</v>
      </c>
    </row>
    <row r="103" spans="1:23" ht="21" customHeight="1">
      <c r="A103" s="51"/>
      <c r="B103" s="51" t="s">
        <v>914</v>
      </c>
      <c r="C103" s="52"/>
      <c r="D103" s="53"/>
      <c r="E103" s="54"/>
      <c r="F103" s="54">
        <f t="shared" si="9"/>
        <v>0</v>
      </c>
      <c r="G103" s="54">
        <f t="shared" si="10"/>
        <v>0</v>
      </c>
      <c r="H103" s="54">
        <f t="shared" si="11"/>
        <v>0</v>
      </c>
      <c r="I103" s="54">
        <f t="shared" si="12"/>
        <v>0</v>
      </c>
      <c r="J103" s="54">
        <f t="shared" si="13"/>
        <v>0</v>
      </c>
      <c r="L103" s="25">
        <v>0</v>
      </c>
      <c r="M103" s="25">
        <v>0</v>
      </c>
      <c r="N103" s="25">
        <v>1</v>
      </c>
      <c r="O103" s="25">
        <v>0</v>
      </c>
      <c r="T103" s="25">
        <f t="shared" si="14"/>
        <v>0</v>
      </c>
      <c r="U103" s="25">
        <f t="shared" si="15"/>
        <v>0</v>
      </c>
      <c r="V103" s="25">
        <f t="shared" si="16"/>
        <v>0</v>
      </c>
      <c r="W103" s="25">
        <f t="shared" si="17"/>
        <v>0</v>
      </c>
    </row>
    <row r="104" spans="1:23" ht="21" customHeight="1">
      <c r="A104" s="47" t="s">
        <v>184</v>
      </c>
      <c r="B104" s="47" t="s">
        <v>182</v>
      </c>
      <c r="C104" s="48" t="s">
        <v>183</v>
      </c>
      <c r="D104" s="49"/>
      <c r="E104" s="50"/>
      <c r="F104" s="50">
        <f t="shared" si="9"/>
        <v>0</v>
      </c>
      <c r="G104" s="50">
        <f t="shared" si="10"/>
        <v>0</v>
      </c>
      <c r="H104" s="50">
        <f t="shared" si="11"/>
        <v>0</v>
      </c>
      <c r="I104" s="50">
        <f t="shared" si="12"/>
        <v>0</v>
      </c>
      <c r="J104" s="50">
        <f t="shared" si="13"/>
        <v>0</v>
      </c>
      <c r="L104" s="25">
        <v>0</v>
      </c>
      <c r="M104" s="25">
        <v>0</v>
      </c>
      <c r="N104" s="25">
        <v>1</v>
      </c>
      <c r="O104" s="25">
        <v>0</v>
      </c>
      <c r="T104" s="25">
        <f t="shared" si="14"/>
        <v>0</v>
      </c>
      <c r="U104" s="25">
        <f t="shared" si="15"/>
        <v>0</v>
      </c>
      <c r="V104" s="25">
        <f t="shared" si="16"/>
        <v>0</v>
      </c>
      <c r="W104" s="25">
        <f t="shared" si="17"/>
        <v>0</v>
      </c>
    </row>
    <row r="105" spans="1:23" ht="21" customHeight="1">
      <c r="A105" s="47" t="s">
        <v>606</v>
      </c>
      <c r="B105" s="47" t="s">
        <v>605</v>
      </c>
      <c r="C105" s="48" t="s">
        <v>224</v>
      </c>
      <c r="D105" s="49"/>
      <c r="E105" s="50"/>
      <c r="F105" s="50">
        <f t="shared" si="9"/>
        <v>0</v>
      </c>
      <c r="G105" s="50">
        <f t="shared" si="10"/>
        <v>0</v>
      </c>
      <c r="H105" s="50">
        <f t="shared" si="11"/>
        <v>0</v>
      </c>
      <c r="I105" s="50">
        <f t="shared" si="12"/>
        <v>0</v>
      </c>
      <c r="J105" s="50">
        <f t="shared" si="13"/>
        <v>0</v>
      </c>
      <c r="L105" s="25">
        <v>0</v>
      </c>
      <c r="M105" s="25">
        <v>0</v>
      </c>
      <c r="N105" s="25">
        <v>1</v>
      </c>
      <c r="O105" s="25">
        <v>0</v>
      </c>
      <c r="T105" s="25">
        <f t="shared" si="14"/>
        <v>0</v>
      </c>
      <c r="U105" s="25">
        <f t="shared" si="15"/>
        <v>0</v>
      </c>
      <c r="V105" s="25">
        <f t="shared" si="16"/>
        <v>0</v>
      </c>
      <c r="W105" s="25">
        <f t="shared" si="17"/>
        <v>0</v>
      </c>
    </row>
    <row r="106" spans="1:23" ht="21" customHeight="1">
      <c r="A106" s="47" t="s">
        <v>554</v>
      </c>
      <c r="B106" s="47" t="s">
        <v>553</v>
      </c>
      <c r="C106" s="48" t="s">
        <v>224</v>
      </c>
      <c r="D106" s="49"/>
      <c r="E106" s="50"/>
      <c r="F106" s="50">
        <f t="shared" si="9"/>
        <v>0</v>
      </c>
      <c r="G106" s="50">
        <f t="shared" si="10"/>
        <v>0</v>
      </c>
      <c r="H106" s="50">
        <f t="shared" si="11"/>
        <v>0</v>
      </c>
      <c r="I106" s="50">
        <f t="shared" si="12"/>
        <v>0</v>
      </c>
      <c r="J106" s="50">
        <f t="shared" si="13"/>
        <v>0</v>
      </c>
      <c r="L106" s="25">
        <v>0</v>
      </c>
      <c r="M106" s="25">
        <v>0</v>
      </c>
      <c r="N106" s="25">
        <v>1</v>
      </c>
      <c r="O106" s="25">
        <v>0</v>
      </c>
      <c r="T106" s="25">
        <f t="shared" si="14"/>
        <v>0</v>
      </c>
      <c r="U106" s="25">
        <f t="shared" si="15"/>
        <v>0</v>
      </c>
      <c r="V106" s="25">
        <f t="shared" si="16"/>
        <v>0</v>
      </c>
      <c r="W106" s="25">
        <f t="shared" si="17"/>
        <v>0</v>
      </c>
    </row>
    <row r="107" spans="1:23" ht="21" customHeight="1">
      <c r="A107" s="47" t="s">
        <v>673</v>
      </c>
      <c r="B107" s="47" t="s">
        <v>672</v>
      </c>
      <c r="C107" s="48" t="s">
        <v>54</v>
      </c>
      <c r="D107" s="49"/>
      <c r="E107" s="50"/>
      <c r="F107" s="50">
        <f t="shared" si="9"/>
        <v>0</v>
      </c>
      <c r="G107" s="50">
        <f t="shared" si="10"/>
        <v>0</v>
      </c>
      <c r="H107" s="50">
        <f t="shared" si="11"/>
        <v>0</v>
      </c>
      <c r="I107" s="50">
        <f t="shared" si="12"/>
        <v>0</v>
      </c>
      <c r="J107" s="50">
        <f t="shared" si="13"/>
        <v>0</v>
      </c>
      <c r="L107" s="25">
        <v>0</v>
      </c>
      <c r="M107" s="25">
        <v>0</v>
      </c>
      <c r="N107" s="25">
        <v>1</v>
      </c>
      <c r="O107" s="25">
        <v>0</v>
      </c>
      <c r="T107" s="25">
        <f t="shared" si="14"/>
        <v>0</v>
      </c>
      <c r="U107" s="25">
        <f t="shared" si="15"/>
        <v>0</v>
      </c>
      <c r="V107" s="25">
        <f t="shared" si="16"/>
        <v>0</v>
      </c>
      <c r="W107" s="25">
        <f t="shared" si="17"/>
        <v>0</v>
      </c>
    </row>
    <row r="108" spans="1:23" ht="21" customHeight="1">
      <c r="A108" s="47" t="s">
        <v>915</v>
      </c>
      <c r="B108" s="47" t="s">
        <v>737</v>
      </c>
      <c r="C108" s="48" t="s">
        <v>54</v>
      </c>
      <c r="D108" s="49"/>
      <c r="E108" s="50"/>
      <c r="F108" s="50">
        <f t="shared" si="9"/>
        <v>0</v>
      </c>
      <c r="G108" s="50">
        <f t="shared" si="10"/>
        <v>0</v>
      </c>
      <c r="H108" s="50">
        <f t="shared" si="11"/>
        <v>0</v>
      </c>
      <c r="I108" s="50">
        <f t="shared" si="12"/>
        <v>0</v>
      </c>
      <c r="J108" s="50">
        <f t="shared" si="13"/>
        <v>0</v>
      </c>
      <c r="L108" s="25">
        <v>0</v>
      </c>
      <c r="M108" s="25">
        <v>0</v>
      </c>
      <c r="N108" s="25">
        <v>1</v>
      </c>
      <c r="O108" s="25">
        <v>0</v>
      </c>
      <c r="T108" s="25">
        <f t="shared" si="14"/>
        <v>0</v>
      </c>
      <c r="U108" s="25">
        <f t="shared" si="15"/>
        <v>0</v>
      </c>
      <c r="V108" s="25">
        <f t="shared" si="16"/>
        <v>0</v>
      </c>
      <c r="W108" s="25">
        <f t="shared" si="17"/>
        <v>0</v>
      </c>
    </row>
    <row r="109" spans="1:23" ht="21" customHeight="1">
      <c r="A109" s="47" t="s">
        <v>916</v>
      </c>
      <c r="B109" s="47" t="s">
        <v>743</v>
      </c>
      <c r="C109" s="48" t="s">
        <v>54</v>
      </c>
      <c r="D109" s="49"/>
      <c r="E109" s="50"/>
      <c r="F109" s="50">
        <f t="shared" si="9"/>
        <v>0</v>
      </c>
      <c r="G109" s="50">
        <f t="shared" si="10"/>
        <v>0</v>
      </c>
      <c r="H109" s="50">
        <f t="shared" si="11"/>
        <v>0</v>
      </c>
      <c r="I109" s="50">
        <f t="shared" si="12"/>
        <v>0</v>
      </c>
      <c r="J109" s="50">
        <f t="shared" si="13"/>
        <v>0</v>
      </c>
      <c r="L109" s="25">
        <v>0</v>
      </c>
      <c r="M109" s="25">
        <v>0</v>
      </c>
      <c r="N109" s="25">
        <v>1</v>
      </c>
      <c r="O109" s="25">
        <v>0</v>
      </c>
      <c r="T109" s="25">
        <f t="shared" si="14"/>
        <v>0</v>
      </c>
      <c r="U109" s="25">
        <f t="shared" si="15"/>
        <v>0</v>
      </c>
      <c r="V109" s="25">
        <f t="shared" si="16"/>
        <v>0</v>
      </c>
      <c r="W109" s="25">
        <f t="shared" si="17"/>
        <v>0</v>
      </c>
    </row>
    <row r="110" spans="1:23" ht="21" customHeight="1">
      <c r="A110" s="47" t="s">
        <v>917</v>
      </c>
      <c r="B110" s="47" t="s">
        <v>750</v>
      </c>
      <c r="C110" s="48" t="s">
        <v>54</v>
      </c>
      <c r="D110" s="49"/>
      <c r="E110" s="50"/>
      <c r="F110" s="50">
        <f t="shared" si="9"/>
        <v>0</v>
      </c>
      <c r="G110" s="50">
        <f t="shared" si="10"/>
        <v>0</v>
      </c>
      <c r="H110" s="50">
        <f t="shared" si="11"/>
        <v>0</v>
      </c>
      <c r="I110" s="50">
        <f t="shared" si="12"/>
        <v>0</v>
      </c>
      <c r="J110" s="50">
        <f t="shared" si="13"/>
        <v>0</v>
      </c>
      <c r="L110" s="25">
        <v>0</v>
      </c>
      <c r="M110" s="25">
        <v>0</v>
      </c>
      <c r="N110" s="25">
        <v>1</v>
      </c>
      <c r="O110" s="25">
        <v>0</v>
      </c>
      <c r="T110" s="25">
        <f t="shared" si="14"/>
        <v>0</v>
      </c>
      <c r="U110" s="25">
        <f t="shared" si="15"/>
        <v>0</v>
      </c>
      <c r="V110" s="25">
        <f t="shared" si="16"/>
        <v>0</v>
      </c>
      <c r="W110" s="25">
        <f t="shared" si="17"/>
        <v>0</v>
      </c>
    </row>
    <row r="111" spans="1:23" ht="21" customHeight="1">
      <c r="A111" s="47" t="s">
        <v>918</v>
      </c>
      <c r="B111" s="47" t="s">
        <v>760</v>
      </c>
      <c r="C111" s="48" t="s">
        <v>54</v>
      </c>
      <c r="D111" s="49"/>
      <c r="E111" s="50"/>
      <c r="F111" s="50">
        <f t="shared" si="9"/>
        <v>0</v>
      </c>
      <c r="G111" s="50">
        <f t="shared" si="10"/>
        <v>0</v>
      </c>
      <c r="H111" s="50">
        <f t="shared" si="11"/>
        <v>0</v>
      </c>
      <c r="I111" s="50">
        <f t="shared" si="12"/>
        <v>0</v>
      </c>
      <c r="J111" s="50">
        <f t="shared" si="13"/>
        <v>0</v>
      </c>
      <c r="L111" s="25">
        <v>0</v>
      </c>
      <c r="M111" s="25">
        <v>0</v>
      </c>
      <c r="N111" s="25">
        <v>1</v>
      </c>
      <c r="O111" s="25">
        <v>0</v>
      </c>
      <c r="T111" s="25">
        <f t="shared" si="14"/>
        <v>0</v>
      </c>
      <c r="U111" s="25">
        <f t="shared" si="15"/>
        <v>0</v>
      </c>
      <c r="V111" s="25">
        <f t="shared" si="16"/>
        <v>0</v>
      </c>
      <c r="W111" s="25">
        <f t="shared" si="17"/>
        <v>0</v>
      </c>
    </row>
    <row r="112" spans="1:23" ht="21" customHeight="1">
      <c r="A112" s="47" t="s">
        <v>919</v>
      </c>
      <c r="B112" s="47" t="s">
        <v>755</v>
      </c>
      <c r="C112" s="48" t="s">
        <v>54</v>
      </c>
      <c r="D112" s="49"/>
      <c r="E112" s="50"/>
      <c r="F112" s="50">
        <f t="shared" si="9"/>
        <v>0</v>
      </c>
      <c r="G112" s="50">
        <f t="shared" si="10"/>
        <v>0</v>
      </c>
      <c r="H112" s="50">
        <f t="shared" si="11"/>
        <v>0</v>
      </c>
      <c r="I112" s="50">
        <f t="shared" si="12"/>
        <v>0</v>
      </c>
      <c r="J112" s="50">
        <f t="shared" si="13"/>
        <v>0</v>
      </c>
      <c r="L112" s="25">
        <v>0</v>
      </c>
      <c r="M112" s="25">
        <v>0</v>
      </c>
      <c r="N112" s="25">
        <v>1</v>
      </c>
      <c r="O112" s="25">
        <v>0</v>
      </c>
      <c r="T112" s="25">
        <f t="shared" si="14"/>
        <v>0</v>
      </c>
      <c r="U112" s="25">
        <f t="shared" si="15"/>
        <v>0</v>
      </c>
      <c r="V112" s="25">
        <f t="shared" si="16"/>
        <v>0</v>
      </c>
      <c r="W112" s="25">
        <f t="shared" si="17"/>
        <v>0</v>
      </c>
    </row>
    <row r="113" spans="1:23" ht="21" customHeight="1">
      <c r="A113" s="47" t="s">
        <v>920</v>
      </c>
      <c r="B113" s="47" t="s">
        <v>921</v>
      </c>
      <c r="C113" s="48" t="s">
        <v>54</v>
      </c>
      <c r="D113" s="49"/>
      <c r="E113" s="50"/>
      <c r="F113" s="50">
        <f t="shared" si="9"/>
        <v>0</v>
      </c>
      <c r="G113" s="50">
        <f t="shared" si="10"/>
        <v>0</v>
      </c>
      <c r="H113" s="50">
        <f t="shared" si="11"/>
        <v>0</v>
      </c>
      <c r="I113" s="50">
        <f t="shared" si="12"/>
        <v>0</v>
      </c>
      <c r="J113" s="50">
        <f t="shared" si="13"/>
        <v>0</v>
      </c>
      <c r="L113" s="25">
        <v>0</v>
      </c>
      <c r="M113" s="25">
        <v>0</v>
      </c>
      <c r="N113" s="25">
        <v>1</v>
      </c>
      <c r="O113" s="25">
        <v>0</v>
      </c>
      <c r="T113" s="25">
        <f t="shared" si="14"/>
        <v>0</v>
      </c>
      <c r="U113" s="25">
        <f t="shared" si="15"/>
        <v>0</v>
      </c>
      <c r="V113" s="25">
        <f t="shared" si="16"/>
        <v>0</v>
      </c>
      <c r="W113" s="25">
        <f t="shared" si="17"/>
        <v>0</v>
      </c>
    </row>
    <row r="114" spans="1:23" ht="21" customHeight="1">
      <c r="A114" s="51"/>
      <c r="B114" s="51" t="s">
        <v>922</v>
      </c>
      <c r="C114" s="52"/>
      <c r="D114" s="53"/>
      <c r="E114" s="54"/>
      <c r="F114" s="54">
        <f t="shared" si="9"/>
        <v>0</v>
      </c>
      <c r="G114" s="54">
        <f t="shared" si="10"/>
        <v>0</v>
      </c>
      <c r="H114" s="54">
        <f t="shared" si="11"/>
        <v>0</v>
      </c>
      <c r="I114" s="54">
        <f t="shared" si="12"/>
        <v>0</v>
      </c>
      <c r="J114" s="54">
        <f t="shared" si="13"/>
        <v>0</v>
      </c>
      <c r="L114" s="25">
        <v>0</v>
      </c>
      <c r="M114" s="25">
        <v>0</v>
      </c>
      <c r="N114" s="25">
        <v>1</v>
      </c>
      <c r="O114" s="25">
        <v>0</v>
      </c>
      <c r="T114" s="25">
        <f t="shared" si="14"/>
        <v>0</v>
      </c>
      <c r="U114" s="25">
        <f t="shared" si="15"/>
        <v>0</v>
      </c>
      <c r="V114" s="25">
        <f t="shared" si="16"/>
        <v>0</v>
      </c>
      <c r="W114" s="25">
        <f t="shared" si="17"/>
        <v>0</v>
      </c>
    </row>
    <row r="115" spans="1:23" ht="21" customHeight="1">
      <c r="A115" s="47" t="s">
        <v>923</v>
      </c>
      <c r="B115" s="47" t="s">
        <v>769</v>
      </c>
      <c r="C115" s="48" t="s">
        <v>54</v>
      </c>
      <c r="D115" s="49"/>
      <c r="E115" s="50"/>
      <c r="F115" s="50">
        <f t="shared" si="9"/>
        <v>0</v>
      </c>
      <c r="G115" s="50">
        <f t="shared" si="10"/>
        <v>0</v>
      </c>
      <c r="H115" s="50">
        <f t="shared" si="11"/>
        <v>0</v>
      </c>
      <c r="I115" s="50">
        <f t="shared" si="12"/>
        <v>0</v>
      </c>
      <c r="J115" s="50">
        <f t="shared" si="13"/>
        <v>0</v>
      </c>
      <c r="L115" s="25">
        <v>0</v>
      </c>
      <c r="M115" s="25">
        <v>0</v>
      </c>
      <c r="N115" s="25">
        <v>1</v>
      </c>
      <c r="O115" s="25">
        <v>0</v>
      </c>
      <c r="T115" s="25">
        <f t="shared" si="14"/>
        <v>0</v>
      </c>
      <c r="U115" s="25">
        <f t="shared" si="15"/>
        <v>0</v>
      </c>
      <c r="V115" s="25">
        <f t="shared" si="16"/>
        <v>0</v>
      </c>
      <c r="W115" s="25">
        <f t="shared" si="17"/>
        <v>0</v>
      </c>
    </row>
    <row r="116" spans="1:23" ht="21" customHeight="1">
      <c r="A116" s="47" t="s">
        <v>424</v>
      </c>
      <c r="B116" s="47" t="s">
        <v>423</v>
      </c>
      <c r="C116" s="48" t="s">
        <v>77</v>
      </c>
      <c r="D116" s="49"/>
      <c r="E116" s="50"/>
      <c r="F116" s="50">
        <f t="shared" si="9"/>
        <v>0</v>
      </c>
      <c r="G116" s="50">
        <f t="shared" si="10"/>
        <v>0</v>
      </c>
      <c r="H116" s="50">
        <f t="shared" si="11"/>
        <v>0</v>
      </c>
      <c r="I116" s="50">
        <f t="shared" si="12"/>
        <v>0</v>
      </c>
      <c r="J116" s="50">
        <f t="shared" si="13"/>
        <v>0</v>
      </c>
      <c r="L116" s="25">
        <v>0</v>
      </c>
      <c r="M116" s="25">
        <v>0</v>
      </c>
      <c r="N116" s="25">
        <v>1</v>
      </c>
      <c r="O116" s="25">
        <v>0</v>
      </c>
      <c r="T116" s="25">
        <f t="shared" si="14"/>
        <v>0</v>
      </c>
      <c r="U116" s="25">
        <f t="shared" si="15"/>
        <v>0</v>
      </c>
      <c r="V116" s="25">
        <f t="shared" si="16"/>
        <v>0</v>
      </c>
      <c r="W116" s="25">
        <f t="shared" si="17"/>
        <v>0</v>
      </c>
    </row>
    <row r="117" spans="1:23" ht="21" customHeight="1">
      <c r="A117" s="47" t="s">
        <v>442</v>
      </c>
      <c r="B117" s="47" t="s">
        <v>441</v>
      </c>
      <c r="C117" s="48" t="s">
        <v>77</v>
      </c>
      <c r="D117" s="49"/>
      <c r="E117" s="50"/>
      <c r="F117" s="50">
        <f t="shared" si="9"/>
        <v>0</v>
      </c>
      <c r="G117" s="50">
        <f t="shared" si="10"/>
        <v>0</v>
      </c>
      <c r="H117" s="50">
        <f t="shared" si="11"/>
        <v>0</v>
      </c>
      <c r="I117" s="50">
        <f t="shared" si="12"/>
        <v>0</v>
      </c>
      <c r="J117" s="50">
        <f t="shared" si="13"/>
        <v>0</v>
      </c>
      <c r="L117" s="25">
        <v>0</v>
      </c>
      <c r="M117" s="25">
        <v>0</v>
      </c>
      <c r="N117" s="25">
        <v>1</v>
      </c>
      <c r="O117" s="25">
        <v>0</v>
      </c>
      <c r="T117" s="25">
        <f t="shared" si="14"/>
        <v>0</v>
      </c>
      <c r="U117" s="25">
        <f t="shared" si="15"/>
        <v>0</v>
      </c>
      <c r="V117" s="25">
        <f t="shared" si="16"/>
        <v>0</v>
      </c>
      <c r="W117" s="25">
        <f t="shared" si="17"/>
        <v>0</v>
      </c>
    </row>
    <row r="118" spans="1:23" ht="21" customHeight="1">
      <c r="A118" s="47" t="s">
        <v>275</v>
      </c>
      <c r="B118" s="47" t="s">
        <v>274</v>
      </c>
      <c r="C118" s="48" t="s">
        <v>77</v>
      </c>
      <c r="D118" s="49"/>
      <c r="E118" s="50"/>
      <c r="F118" s="50">
        <f t="shared" si="9"/>
        <v>0</v>
      </c>
      <c r="G118" s="50">
        <f t="shared" si="10"/>
        <v>0</v>
      </c>
      <c r="H118" s="50">
        <f t="shared" si="11"/>
        <v>0</v>
      </c>
      <c r="I118" s="50">
        <f t="shared" si="12"/>
        <v>0</v>
      </c>
      <c r="J118" s="50">
        <f t="shared" si="13"/>
        <v>0</v>
      </c>
      <c r="L118" s="25">
        <v>0</v>
      </c>
      <c r="M118" s="25">
        <v>0</v>
      </c>
      <c r="N118" s="25">
        <v>1</v>
      </c>
      <c r="O118" s="25">
        <v>0</v>
      </c>
      <c r="T118" s="25">
        <f t="shared" si="14"/>
        <v>0</v>
      </c>
      <c r="U118" s="25">
        <f t="shared" si="15"/>
        <v>0</v>
      </c>
      <c r="V118" s="25">
        <f t="shared" si="16"/>
        <v>0</v>
      </c>
      <c r="W118" s="25">
        <f t="shared" si="17"/>
        <v>0</v>
      </c>
    </row>
    <row r="119" spans="1:23" ht="21" customHeight="1">
      <c r="A119" s="47" t="s">
        <v>281</v>
      </c>
      <c r="B119" s="47" t="s">
        <v>280</v>
      </c>
      <c r="C119" s="48" t="s">
        <v>57</v>
      </c>
      <c r="D119" s="49"/>
      <c r="E119" s="50"/>
      <c r="F119" s="50">
        <f t="shared" si="9"/>
        <v>0</v>
      </c>
      <c r="G119" s="50">
        <f t="shared" si="10"/>
        <v>0</v>
      </c>
      <c r="H119" s="50">
        <f t="shared" si="11"/>
        <v>0</v>
      </c>
      <c r="I119" s="50">
        <f t="shared" si="12"/>
        <v>0</v>
      </c>
      <c r="J119" s="50">
        <f t="shared" si="13"/>
        <v>0</v>
      </c>
      <c r="L119" s="25">
        <v>0</v>
      </c>
      <c r="M119" s="25">
        <v>0</v>
      </c>
      <c r="N119" s="25">
        <v>1</v>
      </c>
      <c r="O119" s="25">
        <v>0</v>
      </c>
      <c r="T119" s="25">
        <f t="shared" si="14"/>
        <v>0</v>
      </c>
      <c r="U119" s="25">
        <f t="shared" si="15"/>
        <v>0</v>
      </c>
      <c r="V119" s="25">
        <f t="shared" si="16"/>
        <v>0</v>
      </c>
      <c r="W119" s="25">
        <f t="shared" si="17"/>
        <v>0</v>
      </c>
    </row>
    <row r="120" spans="1:23" ht="21" customHeight="1">
      <c r="A120" s="47" t="s">
        <v>924</v>
      </c>
      <c r="B120" s="47" t="s">
        <v>925</v>
      </c>
      <c r="C120" s="48" t="s">
        <v>87</v>
      </c>
      <c r="D120" s="49"/>
      <c r="E120" s="50"/>
      <c r="F120" s="50">
        <f t="shared" si="9"/>
        <v>0</v>
      </c>
      <c r="G120" s="50">
        <f t="shared" si="10"/>
        <v>0</v>
      </c>
      <c r="H120" s="50">
        <f t="shared" si="11"/>
        <v>0</v>
      </c>
      <c r="I120" s="50">
        <f t="shared" si="12"/>
        <v>0</v>
      </c>
      <c r="J120" s="50">
        <f t="shared" si="13"/>
        <v>0</v>
      </c>
      <c r="L120" s="25">
        <v>0</v>
      </c>
      <c r="M120" s="25">
        <v>0</v>
      </c>
      <c r="N120" s="25">
        <v>1</v>
      </c>
      <c r="O120" s="25">
        <v>0</v>
      </c>
      <c r="T120" s="25">
        <f t="shared" si="14"/>
        <v>0</v>
      </c>
      <c r="U120" s="25">
        <f t="shared" si="15"/>
        <v>0</v>
      </c>
      <c r="V120" s="25">
        <f t="shared" si="16"/>
        <v>0</v>
      </c>
      <c r="W120" s="25">
        <f t="shared" si="17"/>
        <v>0</v>
      </c>
    </row>
    <row r="121" spans="1:23" ht="21" customHeight="1">
      <c r="A121" s="51"/>
      <c r="B121" s="51" t="s">
        <v>926</v>
      </c>
      <c r="C121" s="52"/>
      <c r="D121" s="53"/>
      <c r="E121" s="54"/>
      <c r="F121" s="54">
        <f t="shared" si="9"/>
        <v>0</v>
      </c>
      <c r="G121" s="54">
        <f t="shared" si="10"/>
        <v>0</v>
      </c>
      <c r="H121" s="54">
        <f t="shared" si="11"/>
        <v>0</v>
      </c>
      <c r="I121" s="54">
        <f t="shared" si="12"/>
        <v>0</v>
      </c>
      <c r="J121" s="54">
        <f t="shared" si="13"/>
        <v>0</v>
      </c>
      <c r="L121" s="25">
        <v>0</v>
      </c>
      <c r="M121" s="25">
        <v>0</v>
      </c>
      <c r="N121" s="25">
        <v>1</v>
      </c>
      <c r="O121" s="25">
        <v>0</v>
      </c>
      <c r="T121" s="25">
        <f t="shared" si="14"/>
        <v>0</v>
      </c>
      <c r="U121" s="25">
        <f t="shared" si="15"/>
        <v>0</v>
      </c>
      <c r="V121" s="25">
        <f t="shared" si="16"/>
        <v>0</v>
      </c>
      <c r="W121" s="25">
        <f t="shared" si="17"/>
        <v>0</v>
      </c>
    </row>
    <row r="122" spans="1:23" ht="21" customHeight="1">
      <c r="A122" s="51"/>
      <c r="B122" s="51" t="s">
        <v>927</v>
      </c>
      <c r="C122" s="52"/>
      <c r="D122" s="53"/>
      <c r="E122" s="54"/>
      <c r="F122" s="54">
        <f t="shared" si="9"/>
        <v>0</v>
      </c>
      <c r="G122" s="54">
        <f t="shared" si="10"/>
        <v>0</v>
      </c>
      <c r="H122" s="54">
        <f t="shared" si="11"/>
        <v>0</v>
      </c>
      <c r="I122" s="54">
        <f t="shared" si="12"/>
        <v>0</v>
      </c>
      <c r="J122" s="54">
        <f t="shared" si="13"/>
        <v>0</v>
      </c>
      <c r="L122" s="25">
        <v>0</v>
      </c>
      <c r="M122" s="25">
        <v>0</v>
      </c>
      <c r="N122" s="25">
        <v>1</v>
      </c>
      <c r="O122" s="25">
        <v>0</v>
      </c>
      <c r="T122" s="25">
        <f t="shared" si="14"/>
        <v>0</v>
      </c>
      <c r="U122" s="25">
        <f t="shared" si="15"/>
        <v>0</v>
      </c>
      <c r="V122" s="25">
        <f t="shared" si="16"/>
        <v>0</v>
      </c>
      <c r="W122" s="25">
        <f t="shared" si="17"/>
        <v>0</v>
      </c>
    </row>
    <row r="123" spans="1:23" ht="21" customHeight="1">
      <c r="A123" s="47" t="s">
        <v>279</v>
      </c>
      <c r="B123" s="47" t="s">
        <v>278</v>
      </c>
      <c r="C123" s="48" t="s">
        <v>57</v>
      </c>
      <c r="D123" s="49"/>
      <c r="E123" s="50"/>
      <c r="F123" s="50">
        <f t="shared" si="9"/>
        <v>0</v>
      </c>
      <c r="G123" s="50">
        <f t="shared" si="10"/>
        <v>0</v>
      </c>
      <c r="H123" s="50">
        <f t="shared" si="11"/>
        <v>0</v>
      </c>
      <c r="I123" s="50">
        <f t="shared" si="12"/>
        <v>0</v>
      </c>
      <c r="J123" s="50">
        <f t="shared" si="13"/>
        <v>0</v>
      </c>
      <c r="L123" s="25">
        <v>0</v>
      </c>
      <c r="M123" s="25">
        <v>0</v>
      </c>
      <c r="N123" s="25">
        <v>1</v>
      </c>
      <c r="O123" s="25">
        <v>0</v>
      </c>
      <c r="T123" s="25">
        <f t="shared" si="14"/>
        <v>0</v>
      </c>
      <c r="U123" s="25">
        <f t="shared" si="15"/>
        <v>0</v>
      </c>
      <c r="V123" s="25">
        <f t="shared" si="16"/>
        <v>0</v>
      </c>
      <c r="W123" s="25">
        <f t="shared" si="17"/>
        <v>0</v>
      </c>
    </row>
    <row r="124" spans="1:23" ht="21" customHeight="1">
      <c r="A124" s="47" t="s">
        <v>277</v>
      </c>
      <c r="B124" s="47" t="s">
        <v>276</v>
      </c>
      <c r="C124" s="48" t="s">
        <v>57</v>
      </c>
      <c r="D124" s="49"/>
      <c r="E124" s="50"/>
      <c r="F124" s="50">
        <f t="shared" si="9"/>
        <v>0</v>
      </c>
      <c r="G124" s="50">
        <f t="shared" si="10"/>
        <v>0</v>
      </c>
      <c r="H124" s="50">
        <f t="shared" si="11"/>
        <v>0</v>
      </c>
      <c r="I124" s="50">
        <f t="shared" si="12"/>
        <v>0</v>
      </c>
      <c r="J124" s="50">
        <f t="shared" si="13"/>
        <v>0</v>
      </c>
      <c r="L124" s="25">
        <v>0</v>
      </c>
      <c r="M124" s="25">
        <v>0</v>
      </c>
      <c r="N124" s="25">
        <v>1</v>
      </c>
      <c r="O124" s="25">
        <v>0</v>
      </c>
      <c r="T124" s="25">
        <f t="shared" si="14"/>
        <v>0</v>
      </c>
      <c r="U124" s="25">
        <f t="shared" si="15"/>
        <v>0</v>
      </c>
      <c r="V124" s="25">
        <f t="shared" si="16"/>
        <v>0</v>
      </c>
      <c r="W124" s="25">
        <f t="shared" si="17"/>
        <v>0</v>
      </c>
    </row>
    <row r="125" spans="1:23" ht="21" customHeight="1">
      <c r="A125" s="47" t="s">
        <v>289</v>
      </c>
      <c r="B125" s="47" t="s">
        <v>288</v>
      </c>
      <c r="C125" s="48" t="s">
        <v>87</v>
      </c>
      <c r="D125" s="49"/>
      <c r="E125" s="50"/>
      <c r="F125" s="50">
        <f t="shared" si="9"/>
        <v>0</v>
      </c>
      <c r="G125" s="50">
        <f t="shared" si="10"/>
        <v>0</v>
      </c>
      <c r="H125" s="50">
        <f t="shared" si="11"/>
        <v>0</v>
      </c>
      <c r="I125" s="50">
        <f t="shared" si="12"/>
        <v>0</v>
      </c>
      <c r="J125" s="50">
        <f t="shared" si="13"/>
        <v>0</v>
      </c>
      <c r="L125" s="25">
        <v>0</v>
      </c>
      <c r="M125" s="25">
        <v>0</v>
      </c>
      <c r="N125" s="25">
        <v>1</v>
      </c>
      <c r="O125" s="25">
        <v>0</v>
      </c>
      <c r="T125" s="25">
        <f t="shared" si="14"/>
        <v>0</v>
      </c>
      <c r="U125" s="25">
        <f t="shared" si="15"/>
        <v>0</v>
      </c>
      <c r="V125" s="25">
        <f t="shared" si="16"/>
        <v>0</v>
      </c>
      <c r="W125" s="25">
        <f t="shared" si="17"/>
        <v>0</v>
      </c>
    </row>
    <row r="126" spans="1:23" ht="21" customHeight="1">
      <c r="A126" s="47" t="s">
        <v>637</v>
      </c>
      <c r="B126" s="47" t="s">
        <v>635</v>
      </c>
      <c r="C126" s="48" t="s">
        <v>636</v>
      </c>
      <c r="D126" s="49"/>
      <c r="E126" s="50"/>
      <c r="F126" s="50">
        <f t="shared" si="9"/>
        <v>0</v>
      </c>
      <c r="G126" s="50">
        <f t="shared" si="10"/>
        <v>0</v>
      </c>
      <c r="H126" s="50">
        <f t="shared" si="11"/>
        <v>0</v>
      </c>
      <c r="I126" s="50">
        <f t="shared" si="12"/>
        <v>0</v>
      </c>
      <c r="J126" s="50">
        <f t="shared" si="13"/>
        <v>0</v>
      </c>
      <c r="L126" s="25">
        <v>0</v>
      </c>
      <c r="M126" s="25">
        <v>0</v>
      </c>
      <c r="N126" s="25">
        <v>1</v>
      </c>
      <c r="O126" s="25">
        <v>0</v>
      </c>
      <c r="T126" s="25">
        <f t="shared" si="14"/>
        <v>0</v>
      </c>
      <c r="U126" s="25">
        <f t="shared" si="15"/>
        <v>0</v>
      </c>
      <c r="V126" s="25">
        <f t="shared" si="16"/>
        <v>0</v>
      </c>
      <c r="W126" s="25">
        <f t="shared" si="17"/>
        <v>0</v>
      </c>
    </row>
    <row r="127" spans="1:23" ht="21" customHeight="1">
      <c r="A127" s="47" t="s">
        <v>639</v>
      </c>
      <c r="B127" s="47" t="s">
        <v>638</v>
      </c>
      <c r="C127" s="48" t="s">
        <v>636</v>
      </c>
      <c r="D127" s="49"/>
      <c r="E127" s="50"/>
      <c r="F127" s="50">
        <f t="shared" si="9"/>
        <v>0</v>
      </c>
      <c r="G127" s="50">
        <f t="shared" si="10"/>
        <v>0</v>
      </c>
      <c r="H127" s="50">
        <f t="shared" si="11"/>
        <v>0</v>
      </c>
      <c r="I127" s="50">
        <f t="shared" si="12"/>
        <v>0</v>
      </c>
      <c r="J127" s="50">
        <f t="shared" si="13"/>
        <v>0</v>
      </c>
      <c r="L127" s="25">
        <v>0</v>
      </c>
      <c r="M127" s="25">
        <v>0</v>
      </c>
      <c r="N127" s="25">
        <v>1</v>
      </c>
      <c r="O127" s="25">
        <v>0</v>
      </c>
      <c r="T127" s="25">
        <f t="shared" si="14"/>
        <v>0</v>
      </c>
      <c r="U127" s="25">
        <f t="shared" si="15"/>
        <v>0</v>
      </c>
      <c r="V127" s="25">
        <f t="shared" si="16"/>
        <v>0</v>
      </c>
      <c r="W127" s="25">
        <f t="shared" si="17"/>
        <v>0</v>
      </c>
    </row>
    <row r="128" spans="1:23" ht="21" customHeight="1">
      <c r="A128" s="47" t="s">
        <v>641</v>
      </c>
      <c r="B128" s="47" t="s">
        <v>640</v>
      </c>
      <c r="C128" s="48" t="s">
        <v>636</v>
      </c>
      <c r="D128" s="49"/>
      <c r="E128" s="50"/>
      <c r="F128" s="50">
        <f t="shared" si="9"/>
        <v>0</v>
      </c>
      <c r="G128" s="50">
        <f t="shared" si="10"/>
        <v>0</v>
      </c>
      <c r="H128" s="50">
        <f t="shared" si="11"/>
        <v>0</v>
      </c>
      <c r="I128" s="50">
        <f t="shared" si="12"/>
        <v>0</v>
      </c>
      <c r="J128" s="50">
        <f t="shared" si="13"/>
        <v>0</v>
      </c>
      <c r="L128" s="25">
        <v>0</v>
      </c>
      <c r="M128" s="25">
        <v>0</v>
      </c>
      <c r="N128" s="25">
        <v>1</v>
      </c>
      <c r="O128" s="25">
        <v>0</v>
      </c>
      <c r="T128" s="25">
        <f t="shared" si="14"/>
        <v>0</v>
      </c>
      <c r="U128" s="25">
        <f t="shared" si="15"/>
        <v>0</v>
      </c>
      <c r="V128" s="25">
        <f t="shared" si="16"/>
        <v>0</v>
      </c>
      <c r="W128" s="25">
        <f t="shared" si="17"/>
        <v>0</v>
      </c>
    </row>
    <row r="129" spans="1:23" ht="21" customHeight="1">
      <c r="A129" s="55" t="s">
        <v>643</v>
      </c>
      <c r="B129" s="55" t="s">
        <v>642</v>
      </c>
      <c r="C129" s="56" t="s">
        <v>636</v>
      </c>
      <c r="D129" s="57"/>
      <c r="E129" s="58"/>
      <c r="F129" s="58">
        <f t="shared" si="9"/>
        <v>0</v>
      </c>
      <c r="G129" s="58">
        <f t="shared" si="10"/>
        <v>0</v>
      </c>
      <c r="H129" s="58">
        <f t="shared" si="11"/>
        <v>0</v>
      </c>
      <c r="I129" s="58">
        <f t="shared" si="12"/>
        <v>0</v>
      </c>
      <c r="J129" s="58">
        <f t="shared" si="13"/>
        <v>0</v>
      </c>
      <c r="L129" s="25">
        <v>0</v>
      </c>
      <c r="M129" s="25">
        <v>0</v>
      </c>
      <c r="N129" s="25">
        <v>1</v>
      </c>
      <c r="O129" s="25">
        <v>0</v>
      </c>
      <c r="T129" s="25">
        <f t="shared" si="14"/>
        <v>0</v>
      </c>
      <c r="U129" s="25">
        <f t="shared" si="15"/>
        <v>0</v>
      </c>
      <c r="V129" s="25">
        <f t="shared" si="16"/>
        <v>0</v>
      </c>
      <c r="W129" s="25">
        <f t="shared" si="17"/>
        <v>0</v>
      </c>
    </row>
    <row r="130" spans="1:23" ht="21" customHeight="1">
      <c r="A130" s="47" t="s">
        <v>651</v>
      </c>
      <c r="B130" s="47" t="s">
        <v>650</v>
      </c>
      <c r="C130" s="48" t="s">
        <v>636</v>
      </c>
      <c r="D130" s="49"/>
      <c r="E130" s="50"/>
      <c r="F130" s="50">
        <f t="shared" si="9"/>
        <v>0</v>
      </c>
      <c r="G130" s="50">
        <f t="shared" si="10"/>
        <v>0</v>
      </c>
      <c r="H130" s="50">
        <f t="shared" si="11"/>
        <v>0</v>
      </c>
      <c r="I130" s="50">
        <f t="shared" si="12"/>
        <v>0</v>
      </c>
      <c r="J130" s="50">
        <f t="shared" si="13"/>
        <v>0</v>
      </c>
      <c r="L130" s="25">
        <v>0</v>
      </c>
      <c r="M130" s="25">
        <v>0</v>
      </c>
      <c r="N130" s="25">
        <v>1</v>
      </c>
      <c r="O130" s="25">
        <v>0</v>
      </c>
      <c r="T130" s="25">
        <f t="shared" si="14"/>
        <v>0</v>
      </c>
      <c r="U130" s="25">
        <f t="shared" si="15"/>
        <v>0</v>
      </c>
      <c r="V130" s="25">
        <f t="shared" si="16"/>
        <v>0</v>
      </c>
      <c r="W130" s="25">
        <f t="shared" si="17"/>
        <v>0</v>
      </c>
    </row>
    <row r="131" spans="1:23" ht="21" customHeight="1">
      <c r="A131" s="47" t="s">
        <v>645</v>
      </c>
      <c r="B131" s="47" t="s">
        <v>644</v>
      </c>
      <c r="C131" s="48" t="s">
        <v>636</v>
      </c>
      <c r="D131" s="49"/>
      <c r="E131" s="50"/>
      <c r="F131" s="50">
        <f t="shared" si="9"/>
        <v>0</v>
      </c>
      <c r="G131" s="50">
        <f t="shared" si="10"/>
        <v>0</v>
      </c>
      <c r="H131" s="50">
        <f t="shared" si="11"/>
        <v>0</v>
      </c>
      <c r="I131" s="50">
        <f t="shared" si="12"/>
        <v>0</v>
      </c>
      <c r="J131" s="50">
        <f t="shared" si="13"/>
        <v>0</v>
      </c>
      <c r="L131" s="25">
        <v>0</v>
      </c>
      <c r="M131" s="25">
        <v>0</v>
      </c>
      <c r="N131" s="25">
        <v>1</v>
      </c>
      <c r="O131" s="25">
        <v>0</v>
      </c>
      <c r="T131" s="25">
        <f t="shared" si="14"/>
        <v>0</v>
      </c>
      <c r="U131" s="25">
        <f t="shared" si="15"/>
        <v>0</v>
      </c>
      <c r="V131" s="25">
        <f t="shared" si="16"/>
        <v>0</v>
      </c>
      <c r="W131" s="25">
        <f t="shared" si="17"/>
        <v>0</v>
      </c>
    </row>
    <row r="132" spans="1:23" ht="21" customHeight="1">
      <c r="A132" s="47" t="s">
        <v>647</v>
      </c>
      <c r="B132" s="47" t="s">
        <v>646</v>
      </c>
      <c r="C132" s="48" t="s">
        <v>636</v>
      </c>
      <c r="D132" s="49"/>
      <c r="E132" s="50"/>
      <c r="F132" s="50">
        <f t="shared" si="9"/>
        <v>0</v>
      </c>
      <c r="G132" s="50">
        <f t="shared" si="10"/>
        <v>0</v>
      </c>
      <c r="H132" s="50">
        <f t="shared" si="11"/>
        <v>0</v>
      </c>
      <c r="I132" s="50">
        <f t="shared" si="12"/>
        <v>0</v>
      </c>
      <c r="J132" s="50">
        <f t="shared" si="13"/>
        <v>0</v>
      </c>
      <c r="L132" s="25">
        <v>0</v>
      </c>
      <c r="M132" s="25">
        <v>0</v>
      </c>
      <c r="N132" s="25">
        <v>1</v>
      </c>
      <c r="O132" s="25">
        <v>0</v>
      </c>
      <c r="T132" s="25">
        <f t="shared" si="14"/>
        <v>0</v>
      </c>
      <c r="U132" s="25">
        <f t="shared" si="15"/>
        <v>0</v>
      </c>
      <c r="V132" s="25">
        <f t="shared" si="16"/>
        <v>0</v>
      </c>
      <c r="W132" s="25">
        <f t="shared" si="17"/>
        <v>0</v>
      </c>
    </row>
    <row r="133" spans="1:23" ht="21" customHeight="1">
      <c r="A133" s="47" t="s">
        <v>649</v>
      </c>
      <c r="B133" s="47" t="s">
        <v>648</v>
      </c>
      <c r="C133" s="48" t="s">
        <v>636</v>
      </c>
      <c r="D133" s="49"/>
      <c r="E133" s="50"/>
      <c r="F133" s="50">
        <f t="shared" si="9"/>
        <v>0</v>
      </c>
      <c r="G133" s="50">
        <f t="shared" si="10"/>
        <v>0</v>
      </c>
      <c r="H133" s="50">
        <f t="shared" si="11"/>
        <v>0</v>
      </c>
      <c r="I133" s="50">
        <f t="shared" si="12"/>
        <v>0</v>
      </c>
      <c r="J133" s="50">
        <f t="shared" si="13"/>
        <v>0</v>
      </c>
      <c r="L133" s="25">
        <v>0</v>
      </c>
      <c r="M133" s="25">
        <v>0</v>
      </c>
      <c r="N133" s="25">
        <v>1</v>
      </c>
      <c r="O133" s="25">
        <v>0</v>
      </c>
      <c r="T133" s="25">
        <f t="shared" si="14"/>
        <v>0</v>
      </c>
      <c r="U133" s="25">
        <f t="shared" si="15"/>
        <v>0</v>
      </c>
      <c r="V133" s="25">
        <f t="shared" si="16"/>
        <v>0</v>
      </c>
      <c r="W133" s="25">
        <f t="shared" si="17"/>
        <v>0</v>
      </c>
    </row>
    <row r="134" spans="1:23" ht="21" customHeight="1">
      <c r="A134" s="47" t="s">
        <v>628</v>
      </c>
      <c r="B134" s="47" t="s">
        <v>627</v>
      </c>
      <c r="C134" s="48" t="s">
        <v>514</v>
      </c>
      <c r="D134" s="49"/>
      <c r="E134" s="50"/>
      <c r="F134" s="50">
        <f t="shared" si="9"/>
        <v>0</v>
      </c>
      <c r="G134" s="50">
        <f t="shared" si="10"/>
        <v>0</v>
      </c>
      <c r="H134" s="50">
        <f t="shared" si="11"/>
        <v>0</v>
      </c>
      <c r="I134" s="50">
        <f t="shared" si="12"/>
        <v>0</v>
      </c>
      <c r="J134" s="50">
        <f t="shared" si="13"/>
        <v>0</v>
      </c>
      <c r="L134" s="25">
        <v>0</v>
      </c>
      <c r="M134" s="25">
        <v>0</v>
      </c>
      <c r="N134" s="25">
        <v>1</v>
      </c>
      <c r="O134" s="25">
        <v>0</v>
      </c>
      <c r="T134" s="25">
        <f t="shared" si="14"/>
        <v>0</v>
      </c>
      <c r="U134" s="25">
        <f t="shared" si="15"/>
        <v>0</v>
      </c>
      <c r="V134" s="25">
        <f t="shared" si="16"/>
        <v>0</v>
      </c>
      <c r="W134" s="25">
        <f t="shared" si="17"/>
        <v>0</v>
      </c>
    </row>
    <row r="135" spans="1:23" ht="21" customHeight="1">
      <c r="A135" s="47" t="s">
        <v>299</v>
      </c>
      <c r="B135" s="47" t="s">
        <v>928</v>
      </c>
      <c r="C135" s="48" t="s">
        <v>87</v>
      </c>
      <c r="D135" s="49"/>
      <c r="E135" s="50"/>
      <c r="F135" s="50">
        <f t="shared" si="9"/>
        <v>0</v>
      </c>
      <c r="G135" s="50">
        <f t="shared" si="10"/>
        <v>0</v>
      </c>
      <c r="H135" s="50">
        <f t="shared" si="11"/>
        <v>0</v>
      </c>
      <c r="I135" s="50">
        <f t="shared" si="12"/>
        <v>0</v>
      </c>
      <c r="J135" s="50">
        <f t="shared" si="13"/>
        <v>0</v>
      </c>
      <c r="L135" s="25">
        <v>0</v>
      </c>
      <c r="M135" s="25">
        <v>0</v>
      </c>
      <c r="N135" s="25">
        <v>1</v>
      </c>
      <c r="O135" s="25">
        <v>0</v>
      </c>
      <c r="T135" s="25">
        <f t="shared" si="14"/>
        <v>0</v>
      </c>
      <c r="U135" s="25">
        <f t="shared" si="15"/>
        <v>0</v>
      </c>
      <c r="V135" s="25">
        <f t="shared" si="16"/>
        <v>0</v>
      </c>
      <c r="W135" s="25">
        <f t="shared" si="17"/>
        <v>0</v>
      </c>
    </row>
    <row r="136" spans="1:23" ht="21" customHeight="1">
      <c r="A136" s="51"/>
      <c r="B136" s="51" t="s">
        <v>929</v>
      </c>
      <c r="C136" s="52"/>
      <c r="D136" s="53"/>
      <c r="E136" s="54"/>
      <c r="F136" s="54">
        <f t="shared" si="9"/>
        <v>0</v>
      </c>
      <c r="G136" s="54">
        <f t="shared" si="10"/>
        <v>0</v>
      </c>
      <c r="H136" s="54">
        <f t="shared" si="11"/>
        <v>0</v>
      </c>
      <c r="I136" s="54">
        <f t="shared" si="12"/>
        <v>0</v>
      </c>
      <c r="J136" s="54">
        <f t="shared" si="13"/>
        <v>0</v>
      </c>
      <c r="L136" s="25">
        <v>0</v>
      </c>
      <c r="M136" s="25">
        <v>0</v>
      </c>
      <c r="N136" s="25">
        <v>1</v>
      </c>
      <c r="O136" s="25">
        <v>0</v>
      </c>
      <c r="T136" s="25">
        <f t="shared" si="14"/>
        <v>0</v>
      </c>
      <c r="U136" s="25">
        <f t="shared" si="15"/>
        <v>0</v>
      </c>
      <c r="V136" s="25">
        <f t="shared" si="16"/>
        <v>0</v>
      </c>
      <c r="W136" s="25">
        <f t="shared" si="17"/>
        <v>0</v>
      </c>
    </row>
    <row r="137" spans="1:23" ht="21" customHeight="1">
      <c r="A137" s="47" t="s">
        <v>399</v>
      </c>
      <c r="B137" s="47" t="s">
        <v>397</v>
      </c>
      <c r="C137" s="48" t="s">
        <v>398</v>
      </c>
      <c r="D137" s="49"/>
      <c r="E137" s="50"/>
      <c r="F137" s="50">
        <f t="shared" si="9"/>
        <v>0</v>
      </c>
      <c r="G137" s="50">
        <f t="shared" si="10"/>
        <v>0</v>
      </c>
      <c r="H137" s="50">
        <f t="shared" si="11"/>
        <v>0</v>
      </c>
      <c r="I137" s="50">
        <f t="shared" si="12"/>
        <v>0</v>
      </c>
      <c r="J137" s="50">
        <f t="shared" si="13"/>
        <v>0</v>
      </c>
      <c r="L137" s="25">
        <v>0</v>
      </c>
      <c r="M137" s="25">
        <v>0</v>
      </c>
      <c r="N137" s="25">
        <v>1</v>
      </c>
      <c r="O137" s="25">
        <v>0</v>
      </c>
      <c r="T137" s="25">
        <f t="shared" si="14"/>
        <v>0</v>
      </c>
      <c r="U137" s="25">
        <f t="shared" si="15"/>
        <v>0</v>
      </c>
      <c r="V137" s="25">
        <f t="shared" si="16"/>
        <v>0</v>
      </c>
      <c r="W137" s="25">
        <f t="shared" si="17"/>
        <v>0</v>
      </c>
    </row>
    <row r="138" spans="1:23" ht="21" customHeight="1">
      <c r="A138" s="47" t="s">
        <v>302</v>
      </c>
      <c r="B138" s="47" t="s">
        <v>301</v>
      </c>
      <c r="C138" s="48" t="s">
        <v>87</v>
      </c>
      <c r="D138" s="49"/>
      <c r="E138" s="50"/>
      <c r="F138" s="50">
        <f aca="true" t="shared" si="18" ref="F138:F201">D138*E138</f>
        <v>0</v>
      </c>
      <c r="G138" s="50">
        <f aca="true" t="shared" si="19" ref="G138:G201">F138*L138</f>
        <v>0</v>
      </c>
      <c r="H138" s="50">
        <f aca="true" t="shared" si="20" ref="H138:H201">F138*M138</f>
        <v>0</v>
      </c>
      <c r="I138" s="50">
        <f aca="true" t="shared" si="21" ref="I138:I201">F138*N138</f>
        <v>0</v>
      </c>
      <c r="J138" s="50">
        <f aca="true" t="shared" si="22" ref="J138:J201">F138*O138</f>
        <v>0</v>
      </c>
      <c r="L138" s="25">
        <v>0</v>
      </c>
      <c r="M138" s="25">
        <v>0</v>
      </c>
      <c r="N138" s="25">
        <v>1</v>
      </c>
      <c r="O138" s="25">
        <v>0</v>
      </c>
      <c r="T138" s="25">
        <f aca="true" t="shared" si="23" ref="T138:T201">IF(AND(F138&gt;0,ISNUMBER(F138)),IF(G138/F138-L138&gt;0.2,1,0),0)</f>
        <v>0</v>
      </c>
      <c r="U138" s="25">
        <f aca="true" t="shared" si="24" ref="U138:U201">IF(AND(F138&gt;0,ISNUMBER(F138)),IF(H138/F138-M138&gt;0.2,1,0),0)</f>
        <v>0</v>
      </c>
      <c r="V138" s="25">
        <f aca="true" t="shared" si="25" ref="V138:V201">IF(AND(F138&gt;0,ISNUMBER(F138)),IF(I138/F138-N138&gt;0.2,1,0),0)</f>
        <v>0</v>
      </c>
      <c r="W138" s="25">
        <f aca="true" t="shared" si="26" ref="W138:W201">IF(AND(F138&gt;0,ISNUMBER(F138)),IF(J138/F138-O138&gt;0.2,1,0),0)</f>
        <v>0</v>
      </c>
    </row>
    <row r="139" spans="1:23" ht="21" customHeight="1">
      <c r="A139" s="47" t="s">
        <v>304</v>
      </c>
      <c r="B139" s="47" t="s">
        <v>303</v>
      </c>
      <c r="C139" s="48" t="s">
        <v>87</v>
      </c>
      <c r="D139" s="49"/>
      <c r="E139" s="50"/>
      <c r="F139" s="50">
        <f t="shared" si="18"/>
        <v>0</v>
      </c>
      <c r="G139" s="50">
        <f t="shared" si="19"/>
        <v>0</v>
      </c>
      <c r="H139" s="50">
        <f t="shared" si="20"/>
        <v>0</v>
      </c>
      <c r="I139" s="50">
        <f t="shared" si="21"/>
        <v>0</v>
      </c>
      <c r="J139" s="50">
        <f t="shared" si="22"/>
        <v>0</v>
      </c>
      <c r="L139" s="25">
        <v>0</v>
      </c>
      <c r="M139" s="25">
        <v>0</v>
      </c>
      <c r="N139" s="25">
        <v>1</v>
      </c>
      <c r="O139" s="25">
        <v>0</v>
      </c>
      <c r="T139" s="25">
        <f t="shared" si="23"/>
        <v>0</v>
      </c>
      <c r="U139" s="25">
        <f t="shared" si="24"/>
        <v>0</v>
      </c>
      <c r="V139" s="25">
        <f t="shared" si="25"/>
        <v>0</v>
      </c>
      <c r="W139" s="25">
        <f t="shared" si="26"/>
        <v>0</v>
      </c>
    </row>
    <row r="140" spans="1:23" ht="21" customHeight="1">
      <c r="A140" s="47" t="s">
        <v>401</v>
      </c>
      <c r="B140" s="47" t="s">
        <v>400</v>
      </c>
      <c r="C140" s="48" t="s">
        <v>398</v>
      </c>
      <c r="D140" s="49"/>
      <c r="E140" s="50"/>
      <c r="F140" s="50">
        <f t="shared" si="18"/>
        <v>0</v>
      </c>
      <c r="G140" s="50">
        <f t="shared" si="19"/>
        <v>0</v>
      </c>
      <c r="H140" s="50">
        <f t="shared" si="20"/>
        <v>0</v>
      </c>
      <c r="I140" s="50">
        <f t="shared" si="21"/>
        <v>0</v>
      </c>
      <c r="J140" s="50">
        <f t="shared" si="22"/>
        <v>0</v>
      </c>
      <c r="L140" s="25">
        <v>0</v>
      </c>
      <c r="M140" s="25">
        <v>0</v>
      </c>
      <c r="N140" s="25">
        <v>1</v>
      </c>
      <c r="O140" s="25">
        <v>0</v>
      </c>
      <c r="T140" s="25">
        <f t="shared" si="23"/>
        <v>0</v>
      </c>
      <c r="U140" s="25">
        <f t="shared" si="24"/>
        <v>0</v>
      </c>
      <c r="V140" s="25">
        <f t="shared" si="25"/>
        <v>0</v>
      </c>
      <c r="W140" s="25">
        <f t="shared" si="26"/>
        <v>0</v>
      </c>
    </row>
    <row r="141" spans="1:23" ht="21" customHeight="1">
      <c r="A141" s="47" t="s">
        <v>306</v>
      </c>
      <c r="B141" s="47" t="s">
        <v>305</v>
      </c>
      <c r="C141" s="48" t="s">
        <v>54</v>
      </c>
      <c r="D141" s="49"/>
      <c r="E141" s="50"/>
      <c r="F141" s="50">
        <f t="shared" si="18"/>
        <v>0</v>
      </c>
      <c r="G141" s="50">
        <f t="shared" si="19"/>
        <v>0</v>
      </c>
      <c r="H141" s="50">
        <f t="shared" si="20"/>
        <v>0</v>
      </c>
      <c r="I141" s="50">
        <f t="shared" si="21"/>
        <v>0</v>
      </c>
      <c r="J141" s="50">
        <f t="shared" si="22"/>
        <v>0</v>
      </c>
      <c r="L141" s="25">
        <v>0</v>
      </c>
      <c r="M141" s="25">
        <v>0</v>
      </c>
      <c r="N141" s="25">
        <v>1</v>
      </c>
      <c r="O141" s="25">
        <v>0</v>
      </c>
      <c r="T141" s="25">
        <f t="shared" si="23"/>
        <v>0</v>
      </c>
      <c r="U141" s="25">
        <f t="shared" si="24"/>
        <v>0</v>
      </c>
      <c r="V141" s="25">
        <f t="shared" si="25"/>
        <v>0</v>
      </c>
      <c r="W141" s="25">
        <f t="shared" si="26"/>
        <v>0</v>
      </c>
    </row>
    <row r="142" spans="1:23" ht="21" customHeight="1">
      <c r="A142" s="47" t="s">
        <v>179</v>
      </c>
      <c r="B142" s="47" t="s">
        <v>177</v>
      </c>
      <c r="C142" s="48" t="s">
        <v>178</v>
      </c>
      <c r="D142" s="49"/>
      <c r="E142" s="50"/>
      <c r="F142" s="50">
        <f t="shared" si="18"/>
        <v>0</v>
      </c>
      <c r="G142" s="50">
        <f t="shared" si="19"/>
        <v>0</v>
      </c>
      <c r="H142" s="50">
        <f t="shared" si="20"/>
        <v>0</v>
      </c>
      <c r="I142" s="50">
        <f t="shared" si="21"/>
        <v>0</v>
      </c>
      <c r="J142" s="50">
        <f t="shared" si="22"/>
        <v>0</v>
      </c>
      <c r="L142" s="25">
        <v>0</v>
      </c>
      <c r="M142" s="25">
        <v>0</v>
      </c>
      <c r="N142" s="25">
        <v>1</v>
      </c>
      <c r="O142" s="25">
        <v>0</v>
      </c>
      <c r="T142" s="25">
        <f t="shared" si="23"/>
        <v>0</v>
      </c>
      <c r="U142" s="25">
        <f t="shared" si="24"/>
        <v>0</v>
      </c>
      <c r="V142" s="25">
        <f t="shared" si="25"/>
        <v>0</v>
      </c>
      <c r="W142" s="25">
        <f t="shared" si="26"/>
        <v>0</v>
      </c>
    </row>
    <row r="143" spans="1:23" ht="21" customHeight="1">
      <c r="A143" s="47" t="s">
        <v>273</v>
      </c>
      <c r="B143" s="47" t="s">
        <v>177</v>
      </c>
      <c r="C143" s="48" t="s">
        <v>87</v>
      </c>
      <c r="D143" s="49"/>
      <c r="E143" s="50"/>
      <c r="F143" s="50">
        <f t="shared" si="18"/>
        <v>0</v>
      </c>
      <c r="G143" s="50">
        <f t="shared" si="19"/>
        <v>0</v>
      </c>
      <c r="H143" s="50">
        <f t="shared" si="20"/>
        <v>0</v>
      </c>
      <c r="I143" s="50">
        <f t="shared" si="21"/>
        <v>0</v>
      </c>
      <c r="J143" s="50">
        <f t="shared" si="22"/>
        <v>0</v>
      </c>
      <c r="L143" s="25">
        <v>0</v>
      </c>
      <c r="M143" s="25">
        <v>0</v>
      </c>
      <c r="N143" s="25">
        <v>1</v>
      </c>
      <c r="O143" s="25">
        <v>0</v>
      </c>
      <c r="T143" s="25">
        <f t="shared" si="23"/>
        <v>0</v>
      </c>
      <c r="U143" s="25">
        <f t="shared" si="24"/>
        <v>0</v>
      </c>
      <c r="V143" s="25">
        <f t="shared" si="25"/>
        <v>0</v>
      </c>
      <c r="W143" s="25">
        <f t="shared" si="26"/>
        <v>0</v>
      </c>
    </row>
    <row r="144" spans="1:23" ht="21" customHeight="1">
      <c r="A144" s="47" t="s">
        <v>686</v>
      </c>
      <c r="B144" s="47" t="s">
        <v>685</v>
      </c>
      <c r="C144" s="48" t="s">
        <v>178</v>
      </c>
      <c r="D144" s="49"/>
      <c r="E144" s="50"/>
      <c r="F144" s="50">
        <f t="shared" si="18"/>
        <v>0</v>
      </c>
      <c r="G144" s="50">
        <f t="shared" si="19"/>
        <v>0</v>
      </c>
      <c r="H144" s="50">
        <f t="shared" si="20"/>
        <v>0</v>
      </c>
      <c r="I144" s="50">
        <f t="shared" si="21"/>
        <v>0</v>
      </c>
      <c r="J144" s="50">
        <f t="shared" si="22"/>
        <v>0</v>
      </c>
      <c r="L144" s="25">
        <v>0</v>
      </c>
      <c r="M144" s="25">
        <v>0</v>
      </c>
      <c r="N144" s="25">
        <v>1</v>
      </c>
      <c r="O144" s="25">
        <v>0</v>
      </c>
      <c r="T144" s="25">
        <f t="shared" si="23"/>
        <v>0</v>
      </c>
      <c r="U144" s="25">
        <f t="shared" si="24"/>
        <v>0</v>
      </c>
      <c r="V144" s="25">
        <f t="shared" si="25"/>
        <v>0</v>
      </c>
      <c r="W144" s="25">
        <f t="shared" si="26"/>
        <v>0</v>
      </c>
    </row>
    <row r="145" spans="1:23" ht="21" customHeight="1">
      <c r="A145" s="47" t="s">
        <v>543</v>
      </c>
      <c r="B145" s="47" t="s">
        <v>542</v>
      </c>
      <c r="C145" s="48" t="s">
        <v>77</v>
      </c>
      <c r="D145" s="49"/>
      <c r="E145" s="50"/>
      <c r="F145" s="50">
        <f t="shared" si="18"/>
        <v>0</v>
      </c>
      <c r="G145" s="50">
        <f t="shared" si="19"/>
        <v>0</v>
      </c>
      <c r="H145" s="50">
        <f t="shared" si="20"/>
        <v>0</v>
      </c>
      <c r="I145" s="50">
        <f t="shared" si="21"/>
        <v>0</v>
      </c>
      <c r="J145" s="50">
        <f t="shared" si="22"/>
        <v>0</v>
      </c>
      <c r="L145" s="25">
        <v>0</v>
      </c>
      <c r="M145" s="25">
        <v>0</v>
      </c>
      <c r="N145" s="25">
        <v>1</v>
      </c>
      <c r="O145" s="25">
        <v>0</v>
      </c>
      <c r="T145" s="25">
        <f t="shared" si="23"/>
        <v>0</v>
      </c>
      <c r="U145" s="25">
        <f t="shared" si="24"/>
        <v>0</v>
      </c>
      <c r="V145" s="25">
        <f t="shared" si="25"/>
        <v>0</v>
      </c>
      <c r="W145" s="25">
        <f t="shared" si="26"/>
        <v>0</v>
      </c>
    </row>
    <row r="146" spans="1:23" ht="21" customHeight="1">
      <c r="A146" s="47" t="s">
        <v>522</v>
      </c>
      <c r="B146" s="47" t="s">
        <v>521</v>
      </c>
      <c r="C146" s="48" t="s">
        <v>65</v>
      </c>
      <c r="D146" s="49"/>
      <c r="E146" s="50"/>
      <c r="F146" s="50">
        <f t="shared" si="18"/>
        <v>0</v>
      </c>
      <c r="G146" s="50">
        <f t="shared" si="19"/>
        <v>0</v>
      </c>
      <c r="H146" s="50">
        <f t="shared" si="20"/>
        <v>0</v>
      </c>
      <c r="I146" s="50">
        <f t="shared" si="21"/>
        <v>0</v>
      </c>
      <c r="J146" s="50">
        <f t="shared" si="22"/>
        <v>0</v>
      </c>
      <c r="L146" s="25">
        <v>0</v>
      </c>
      <c r="M146" s="25">
        <v>0</v>
      </c>
      <c r="N146" s="25">
        <v>1</v>
      </c>
      <c r="O146" s="25">
        <v>0</v>
      </c>
      <c r="T146" s="25">
        <f t="shared" si="23"/>
        <v>0</v>
      </c>
      <c r="U146" s="25">
        <f t="shared" si="24"/>
        <v>0</v>
      </c>
      <c r="V146" s="25">
        <f t="shared" si="25"/>
        <v>0</v>
      </c>
      <c r="W146" s="25">
        <f t="shared" si="26"/>
        <v>0</v>
      </c>
    </row>
    <row r="147" spans="1:23" ht="21" customHeight="1">
      <c r="A147" s="47" t="s">
        <v>930</v>
      </c>
      <c r="B147" s="47" t="s">
        <v>523</v>
      </c>
      <c r="C147" s="48" t="s">
        <v>524</v>
      </c>
      <c r="D147" s="49"/>
      <c r="E147" s="50"/>
      <c r="F147" s="50">
        <f t="shared" si="18"/>
        <v>0</v>
      </c>
      <c r="G147" s="50">
        <f t="shared" si="19"/>
        <v>0</v>
      </c>
      <c r="H147" s="50">
        <f t="shared" si="20"/>
        <v>0</v>
      </c>
      <c r="I147" s="50">
        <f t="shared" si="21"/>
        <v>0</v>
      </c>
      <c r="J147" s="50">
        <f t="shared" si="22"/>
        <v>0</v>
      </c>
      <c r="L147" s="25">
        <v>0</v>
      </c>
      <c r="M147" s="25">
        <v>0</v>
      </c>
      <c r="N147" s="25">
        <v>1</v>
      </c>
      <c r="O147" s="25">
        <v>0</v>
      </c>
      <c r="T147" s="25">
        <f t="shared" si="23"/>
        <v>0</v>
      </c>
      <c r="U147" s="25">
        <f t="shared" si="24"/>
        <v>0</v>
      </c>
      <c r="V147" s="25">
        <f t="shared" si="25"/>
        <v>0</v>
      </c>
      <c r="W147" s="25">
        <f t="shared" si="26"/>
        <v>0</v>
      </c>
    </row>
    <row r="148" spans="1:23" ht="21" customHeight="1">
      <c r="A148" s="47" t="s">
        <v>95</v>
      </c>
      <c r="B148" s="47" t="s">
        <v>93</v>
      </c>
      <c r="C148" s="48" t="s">
        <v>94</v>
      </c>
      <c r="D148" s="49"/>
      <c r="E148" s="50"/>
      <c r="F148" s="50">
        <f t="shared" si="18"/>
        <v>0</v>
      </c>
      <c r="G148" s="50">
        <f t="shared" si="19"/>
        <v>0</v>
      </c>
      <c r="H148" s="50">
        <f t="shared" si="20"/>
        <v>0</v>
      </c>
      <c r="I148" s="50">
        <f t="shared" si="21"/>
        <v>0</v>
      </c>
      <c r="J148" s="50">
        <f t="shared" si="22"/>
        <v>0</v>
      </c>
      <c r="L148" s="25">
        <v>0</v>
      </c>
      <c r="M148" s="25">
        <v>0</v>
      </c>
      <c r="N148" s="25">
        <v>1</v>
      </c>
      <c r="O148" s="25">
        <v>0</v>
      </c>
      <c r="T148" s="25">
        <f t="shared" si="23"/>
        <v>0</v>
      </c>
      <c r="U148" s="25">
        <f t="shared" si="24"/>
        <v>0</v>
      </c>
      <c r="V148" s="25">
        <f t="shared" si="25"/>
        <v>0</v>
      </c>
      <c r="W148" s="25">
        <f t="shared" si="26"/>
        <v>0</v>
      </c>
    </row>
    <row r="149" spans="1:23" ht="21" customHeight="1">
      <c r="A149" s="47" t="s">
        <v>931</v>
      </c>
      <c r="B149" s="47" t="s">
        <v>377</v>
      </c>
      <c r="C149" s="48" t="s">
        <v>57</v>
      </c>
      <c r="D149" s="49"/>
      <c r="E149" s="50"/>
      <c r="F149" s="50">
        <f t="shared" si="18"/>
        <v>0</v>
      </c>
      <c r="G149" s="50">
        <f t="shared" si="19"/>
        <v>0</v>
      </c>
      <c r="H149" s="50">
        <f t="shared" si="20"/>
        <v>0</v>
      </c>
      <c r="I149" s="50">
        <f t="shared" si="21"/>
        <v>0</v>
      </c>
      <c r="J149" s="50">
        <f t="shared" si="22"/>
        <v>0</v>
      </c>
      <c r="L149" s="25">
        <v>0</v>
      </c>
      <c r="M149" s="25">
        <v>0</v>
      </c>
      <c r="N149" s="25">
        <v>1</v>
      </c>
      <c r="O149" s="25">
        <v>0</v>
      </c>
      <c r="T149" s="25">
        <f t="shared" si="23"/>
        <v>0</v>
      </c>
      <c r="U149" s="25">
        <f t="shared" si="24"/>
        <v>0</v>
      </c>
      <c r="V149" s="25">
        <f t="shared" si="25"/>
        <v>0</v>
      </c>
      <c r="W149" s="25">
        <f t="shared" si="26"/>
        <v>0</v>
      </c>
    </row>
    <row r="150" spans="1:23" ht="21" customHeight="1">
      <c r="A150" s="47" t="s">
        <v>353</v>
      </c>
      <c r="B150" s="47" t="s">
        <v>352</v>
      </c>
      <c r="C150" s="48" t="s">
        <v>77</v>
      </c>
      <c r="D150" s="49"/>
      <c r="E150" s="50"/>
      <c r="F150" s="50">
        <f t="shared" si="18"/>
        <v>0</v>
      </c>
      <c r="G150" s="50">
        <f t="shared" si="19"/>
        <v>0</v>
      </c>
      <c r="H150" s="50">
        <f t="shared" si="20"/>
        <v>0</v>
      </c>
      <c r="I150" s="50">
        <f t="shared" si="21"/>
        <v>0</v>
      </c>
      <c r="J150" s="50">
        <f t="shared" si="22"/>
        <v>0</v>
      </c>
      <c r="L150" s="25">
        <v>0</v>
      </c>
      <c r="M150" s="25">
        <v>0</v>
      </c>
      <c r="N150" s="25">
        <v>1</v>
      </c>
      <c r="O150" s="25">
        <v>0</v>
      </c>
      <c r="T150" s="25">
        <f t="shared" si="23"/>
        <v>0</v>
      </c>
      <c r="U150" s="25">
        <f t="shared" si="24"/>
        <v>0</v>
      </c>
      <c r="V150" s="25">
        <f t="shared" si="25"/>
        <v>0</v>
      </c>
      <c r="W150" s="25">
        <f t="shared" si="26"/>
        <v>0</v>
      </c>
    </row>
    <row r="151" spans="1:23" ht="21" customHeight="1">
      <c r="A151" s="47" t="s">
        <v>520</v>
      </c>
      <c r="B151" s="47" t="s">
        <v>519</v>
      </c>
      <c r="C151" s="48" t="s">
        <v>77</v>
      </c>
      <c r="D151" s="49"/>
      <c r="E151" s="50"/>
      <c r="F151" s="50">
        <f t="shared" si="18"/>
        <v>0</v>
      </c>
      <c r="G151" s="50">
        <f t="shared" si="19"/>
        <v>0</v>
      </c>
      <c r="H151" s="50">
        <f t="shared" si="20"/>
        <v>0</v>
      </c>
      <c r="I151" s="50">
        <f t="shared" si="21"/>
        <v>0</v>
      </c>
      <c r="J151" s="50">
        <f t="shared" si="22"/>
        <v>0</v>
      </c>
      <c r="L151" s="25">
        <v>0</v>
      </c>
      <c r="M151" s="25">
        <v>0</v>
      </c>
      <c r="N151" s="25">
        <v>1</v>
      </c>
      <c r="O151" s="25">
        <v>0</v>
      </c>
      <c r="T151" s="25">
        <f t="shared" si="23"/>
        <v>0</v>
      </c>
      <c r="U151" s="25">
        <f t="shared" si="24"/>
        <v>0</v>
      </c>
      <c r="V151" s="25">
        <f t="shared" si="25"/>
        <v>0</v>
      </c>
      <c r="W151" s="25">
        <f t="shared" si="26"/>
        <v>0</v>
      </c>
    </row>
    <row r="152" spans="1:23" ht="21" customHeight="1">
      <c r="A152" s="47" t="s">
        <v>501</v>
      </c>
      <c r="B152" s="47" t="s">
        <v>500</v>
      </c>
      <c r="C152" s="48" t="s">
        <v>87</v>
      </c>
      <c r="D152" s="49"/>
      <c r="E152" s="50"/>
      <c r="F152" s="50">
        <f t="shared" si="18"/>
        <v>0</v>
      </c>
      <c r="G152" s="50">
        <f t="shared" si="19"/>
        <v>0</v>
      </c>
      <c r="H152" s="50">
        <f t="shared" si="20"/>
        <v>0</v>
      </c>
      <c r="I152" s="50">
        <f t="shared" si="21"/>
        <v>0</v>
      </c>
      <c r="J152" s="50">
        <f t="shared" si="22"/>
        <v>0</v>
      </c>
      <c r="L152" s="25">
        <v>0</v>
      </c>
      <c r="M152" s="25">
        <v>0</v>
      </c>
      <c r="N152" s="25">
        <v>1</v>
      </c>
      <c r="O152" s="25">
        <v>0</v>
      </c>
      <c r="T152" s="25">
        <f t="shared" si="23"/>
        <v>0</v>
      </c>
      <c r="U152" s="25">
        <f t="shared" si="24"/>
        <v>0</v>
      </c>
      <c r="V152" s="25">
        <f t="shared" si="25"/>
        <v>0</v>
      </c>
      <c r="W152" s="25">
        <f t="shared" si="26"/>
        <v>0</v>
      </c>
    </row>
    <row r="153" spans="1:23" ht="21" customHeight="1">
      <c r="A153" s="47" t="s">
        <v>461</v>
      </c>
      <c r="B153" s="47" t="s">
        <v>460</v>
      </c>
      <c r="C153" s="48" t="s">
        <v>54</v>
      </c>
      <c r="D153" s="49"/>
      <c r="E153" s="50"/>
      <c r="F153" s="50">
        <f t="shared" si="18"/>
        <v>0</v>
      </c>
      <c r="G153" s="50">
        <f t="shared" si="19"/>
        <v>0</v>
      </c>
      <c r="H153" s="50">
        <f t="shared" si="20"/>
        <v>0</v>
      </c>
      <c r="I153" s="50">
        <f t="shared" si="21"/>
        <v>0</v>
      </c>
      <c r="J153" s="50">
        <f t="shared" si="22"/>
        <v>0</v>
      </c>
      <c r="L153" s="25">
        <v>0</v>
      </c>
      <c r="M153" s="25">
        <v>0</v>
      </c>
      <c r="N153" s="25">
        <v>1</v>
      </c>
      <c r="O153" s="25">
        <v>0</v>
      </c>
      <c r="T153" s="25">
        <f t="shared" si="23"/>
        <v>0</v>
      </c>
      <c r="U153" s="25">
        <f t="shared" si="24"/>
        <v>0</v>
      </c>
      <c r="V153" s="25">
        <f t="shared" si="25"/>
        <v>0</v>
      </c>
      <c r="W153" s="25">
        <f t="shared" si="26"/>
        <v>0</v>
      </c>
    </row>
    <row r="154" spans="1:23" ht="21" customHeight="1">
      <c r="A154" s="47" t="s">
        <v>463</v>
      </c>
      <c r="B154" s="47" t="s">
        <v>462</v>
      </c>
      <c r="C154" s="48" t="s">
        <v>87</v>
      </c>
      <c r="D154" s="49"/>
      <c r="E154" s="50"/>
      <c r="F154" s="50">
        <f t="shared" si="18"/>
        <v>0</v>
      </c>
      <c r="G154" s="50">
        <f t="shared" si="19"/>
        <v>0</v>
      </c>
      <c r="H154" s="50">
        <f t="shared" si="20"/>
        <v>0</v>
      </c>
      <c r="I154" s="50">
        <f t="shared" si="21"/>
        <v>0</v>
      </c>
      <c r="J154" s="50">
        <f t="shared" si="22"/>
        <v>0</v>
      </c>
      <c r="L154" s="25">
        <v>0</v>
      </c>
      <c r="M154" s="25">
        <v>0</v>
      </c>
      <c r="N154" s="25">
        <v>1</v>
      </c>
      <c r="O154" s="25">
        <v>0</v>
      </c>
      <c r="T154" s="25">
        <f t="shared" si="23"/>
        <v>0</v>
      </c>
      <c r="U154" s="25">
        <f t="shared" si="24"/>
        <v>0</v>
      </c>
      <c r="V154" s="25">
        <f t="shared" si="25"/>
        <v>0</v>
      </c>
      <c r="W154" s="25">
        <f t="shared" si="26"/>
        <v>0</v>
      </c>
    </row>
    <row r="155" spans="1:23" ht="21" customHeight="1">
      <c r="A155" s="47" t="s">
        <v>467</v>
      </c>
      <c r="B155" s="47" t="s">
        <v>466</v>
      </c>
      <c r="C155" s="48" t="s">
        <v>61</v>
      </c>
      <c r="D155" s="49"/>
      <c r="E155" s="50"/>
      <c r="F155" s="50">
        <f t="shared" si="18"/>
        <v>0</v>
      </c>
      <c r="G155" s="50">
        <f t="shared" si="19"/>
        <v>0</v>
      </c>
      <c r="H155" s="50">
        <f t="shared" si="20"/>
        <v>0</v>
      </c>
      <c r="I155" s="50">
        <f t="shared" si="21"/>
        <v>0</v>
      </c>
      <c r="J155" s="50">
        <f t="shared" si="22"/>
        <v>0</v>
      </c>
      <c r="L155" s="25">
        <v>0</v>
      </c>
      <c r="M155" s="25">
        <v>0</v>
      </c>
      <c r="N155" s="25">
        <v>1</v>
      </c>
      <c r="O155" s="25">
        <v>0</v>
      </c>
      <c r="T155" s="25">
        <f t="shared" si="23"/>
        <v>0</v>
      </c>
      <c r="U155" s="25">
        <f t="shared" si="24"/>
        <v>0</v>
      </c>
      <c r="V155" s="25">
        <f t="shared" si="25"/>
        <v>0</v>
      </c>
      <c r="W155" s="25">
        <f t="shared" si="26"/>
        <v>0</v>
      </c>
    </row>
    <row r="156" spans="1:23" ht="21" customHeight="1">
      <c r="A156" s="47" t="s">
        <v>469</v>
      </c>
      <c r="B156" s="47" t="s">
        <v>468</v>
      </c>
      <c r="C156" s="48" t="s">
        <v>54</v>
      </c>
      <c r="D156" s="49"/>
      <c r="E156" s="50"/>
      <c r="F156" s="50">
        <f t="shared" si="18"/>
        <v>0</v>
      </c>
      <c r="G156" s="50">
        <f t="shared" si="19"/>
        <v>0</v>
      </c>
      <c r="H156" s="50">
        <f t="shared" si="20"/>
        <v>0</v>
      </c>
      <c r="I156" s="50">
        <f t="shared" si="21"/>
        <v>0</v>
      </c>
      <c r="J156" s="50">
        <f t="shared" si="22"/>
        <v>0</v>
      </c>
      <c r="L156" s="25">
        <v>0</v>
      </c>
      <c r="M156" s="25">
        <v>0</v>
      </c>
      <c r="N156" s="25">
        <v>1</v>
      </c>
      <c r="O156" s="25">
        <v>0</v>
      </c>
      <c r="T156" s="25">
        <f t="shared" si="23"/>
        <v>0</v>
      </c>
      <c r="U156" s="25">
        <f t="shared" si="24"/>
        <v>0</v>
      </c>
      <c r="V156" s="25">
        <f t="shared" si="25"/>
        <v>0</v>
      </c>
      <c r="W156" s="25">
        <f t="shared" si="26"/>
        <v>0</v>
      </c>
    </row>
    <row r="157" spans="1:23" ht="21" customHeight="1">
      <c r="A157" s="47" t="s">
        <v>480</v>
      </c>
      <c r="B157" s="47" t="s">
        <v>479</v>
      </c>
      <c r="C157" s="48" t="s">
        <v>87</v>
      </c>
      <c r="D157" s="49"/>
      <c r="E157" s="50"/>
      <c r="F157" s="50">
        <f t="shared" si="18"/>
        <v>0</v>
      </c>
      <c r="G157" s="50">
        <f t="shared" si="19"/>
        <v>0</v>
      </c>
      <c r="H157" s="50">
        <f t="shared" si="20"/>
        <v>0</v>
      </c>
      <c r="I157" s="50">
        <f t="shared" si="21"/>
        <v>0</v>
      </c>
      <c r="J157" s="50">
        <f t="shared" si="22"/>
        <v>0</v>
      </c>
      <c r="L157" s="25">
        <v>0</v>
      </c>
      <c r="M157" s="25">
        <v>0</v>
      </c>
      <c r="N157" s="25">
        <v>1</v>
      </c>
      <c r="O157" s="25">
        <v>0</v>
      </c>
      <c r="T157" s="25">
        <f t="shared" si="23"/>
        <v>0</v>
      </c>
      <c r="U157" s="25">
        <f t="shared" si="24"/>
        <v>0</v>
      </c>
      <c r="V157" s="25">
        <f t="shared" si="25"/>
        <v>0</v>
      </c>
      <c r="W157" s="25">
        <f t="shared" si="26"/>
        <v>0</v>
      </c>
    </row>
    <row r="158" spans="1:23" ht="21" customHeight="1">
      <c r="A158" s="47" t="s">
        <v>486</v>
      </c>
      <c r="B158" s="47" t="s">
        <v>485</v>
      </c>
      <c r="C158" s="48" t="s">
        <v>87</v>
      </c>
      <c r="D158" s="49"/>
      <c r="E158" s="50"/>
      <c r="F158" s="50">
        <f t="shared" si="18"/>
        <v>0</v>
      </c>
      <c r="G158" s="50">
        <f t="shared" si="19"/>
        <v>0</v>
      </c>
      <c r="H158" s="50">
        <f t="shared" si="20"/>
        <v>0</v>
      </c>
      <c r="I158" s="50">
        <f t="shared" si="21"/>
        <v>0</v>
      </c>
      <c r="J158" s="50">
        <f t="shared" si="22"/>
        <v>0</v>
      </c>
      <c r="L158" s="25">
        <v>0</v>
      </c>
      <c r="M158" s="25">
        <v>0</v>
      </c>
      <c r="N158" s="25">
        <v>1</v>
      </c>
      <c r="O158" s="25">
        <v>0</v>
      </c>
      <c r="T158" s="25">
        <f t="shared" si="23"/>
        <v>0</v>
      </c>
      <c r="U158" s="25">
        <f t="shared" si="24"/>
        <v>0</v>
      </c>
      <c r="V158" s="25">
        <f t="shared" si="25"/>
        <v>0</v>
      </c>
      <c r="W158" s="25">
        <f t="shared" si="26"/>
        <v>0</v>
      </c>
    </row>
    <row r="159" spans="1:23" ht="21" customHeight="1">
      <c r="A159" s="47" t="s">
        <v>371</v>
      </c>
      <c r="B159" s="47" t="s">
        <v>369</v>
      </c>
      <c r="C159" s="48" t="s">
        <v>370</v>
      </c>
      <c r="D159" s="49"/>
      <c r="E159" s="50"/>
      <c r="F159" s="50">
        <f t="shared" si="18"/>
        <v>0</v>
      </c>
      <c r="G159" s="50">
        <f t="shared" si="19"/>
        <v>0</v>
      </c>
      <c r="H159" s="50">
        <f t="shared" si="20"/>
        <v>0</v>
      </c>
      <c r="I159" s="50">
        <f t="shared" si="21"/>
        <v>0</v>
      </c>
      <c r="J159" s="50">
        <f t="shared" si="22"/>
        <v>0</v>
      </c>
      <c r="L159" s="25">
        <v>0</v>
      </c>
      <c r="M159" s="25">
        <v>0</v>
      </c>
      <c r="N159" s="25">
        <v>1</v>
      </c>
      <c r="O159" s="25">
        <v>0</v>
      </c>
      <c r="T159" s="25">
        <f t="shared" si="23"/>
        <v>0</v>
      </c>
      <c r="U159" s="25">
        <f t="shared" si="24"/>
        <v>0</v>
      </c>
      <c r="V159" s="25">
        <f t="shared" si="25"/>
        <v>0</v>
      </c>
      <c r="W159" s="25">
        <f t="shared" si="26"/>
        <v>0</v>
      </c>
    </row>
    <row r="160" spans="1:23" ht="21" customHeight="1">
      <c r="A160" s="47" t="s">
        <v>384</v>
      </c>
      <c r="B160" s="47" t="s">
        <v>383</v>
      </c>
      <c r="C160" s="48" t="s">
        <v>87</v>
      </c>
      <c r="D160" s="49"/>
      <c r="E160" s="50"/>
      <c r="F160" s="50">
        <f t="shared" si="18"/>
        <v>0</v>
      </c>
      <c r="G160" s="50">
        <f t="shared" si="19"/>
        <v>0</v>
      </c>
      <c r="H160" s="50">
        <f t="shared" si="20"/>
        <v>0</v>
      </c>
      <c r="I160" s="50">
        <f t="shared" si="21"/>
        <v>0</v>
      </c>
      <c r="J160" s="50">
        <f t="shared" si="22"/>
        <v>0</v>
      </c>
      <c r="L160" s="25">
        <v>0</v>
      </c>
      <c r="M160" s="25">
        <v>0</v>
      </c>
      <c r="N160" s="25">
        <v>1</v>
      </c>
      <c r="O160" s="25">
        <v>0</v>
      </c>
      <c r="T160" s="25">
        <f t="shared" si="23"/>
        <v>0</v>
      </c>
      <c r="U160" s="25">
        <f t="shared" si="24"/>
        <v>0</v>
      </c>
      <c r="V160" s="25">
        <f t="shared" si="25"/>
        <v>0</v>
      </c>
      <c r="W160" s="25">
        <f t="shared" si="26"/>
        <v>0</v>
      </c>
    </row>
    <row r="161" spans="1:23" ht="21" customHeight="1">
      <c r="A161" s="47" t="s">
        <v>932</v>
      </c>
      <c r="B161" s="47" t="s">
        <v>587</v>
      </c>
      <c r="C161" s="48" t="s">
        <v>65</v>
      </c>
      <c r="D161" s="49"/>
      <c r="E161" s="50"/>
      <c r="F161" s="50">
        <f t="shared" si="18"/>
        <v>0</v>
      </c>
      <c r="G161" s="50">
        <f t="shared" si="19"/>
        <v>0</v>
      </c>
      <c r="H161" s="50">
        <f t="shared" si="20"/>
        <v>0</v>
      </c>
      <c r="I161" s="50">
        <f t="shared" si="21"/>
        <v>0</v>
      </c>
      <c r="J161" s="50">
        <f t="shared" si="22"/>
        <v>0</v>
      </c>
      <c r="L161" s="25">
        <v>0</v>
      </c>
      <c r="M161" s="25">
        <v>0</v>
      </c>
      <c r="N161" s="25">
        <v>1</v>
      </c>
      <c r="O161" s="25">
        <v>0</v>
      </c>
      <c r="T161" s="25">
        <f t="shared" si="23"/>
        <v>0</v>
      </c>
      <c r="U161" s="25">
        <f t="shared" si="24"/>
        <v>0</v>
      </c>
      <c r="V161" s="25">
        <f t="shared" si="25"/>
        <v>0</v>
      </c>
      <c r="W161" s="25">
        <f t="shared" si="26"/>
        <v>0</v>
      </c>
    </row>
    <row r="162" spans="1:23" ht="21" customHeight="1">
      <c r="A162" s="47" t="s">
        <v>933</v>
      </c>
      <c r="B162" s="47" t="s">
        <v>590</v>
      </c>
      <c r="C162" s="48" t="s">
        <v>514</v>
      </c>
      <c r="D162" s="49"/>
      <c r="E162" s="50"/>
      <c r="F162" s="50">
        <f t="shared" si="18"/>
        <v>0</v>
      </c>
      <c r="G162" s="50">
        <f t="shared" si="19"/>
        <v>0</v>
      </c>
      <c r="H162" s="50">
        <f t="shared" si="20"/>
        <v>0</v>
      </c>
      <c r="I162" s="50">
        <f t="shared" si="21"/>
        <v>0</v>
      </c>
      <c r="J162" s="50">
        <f t="shared" si="22"/>
        <v>0</v>
      </c>
      <c r="L162" s="25">
        <v>0</v>
      </c>
      <c r="M162" s="25">
        <v>0</v>
      </c>
      <c r="N162" s="25">
        <v>1</v>
      </c>
      <c r="O162" s="25">
        <v>0</v>
      </c>
      <c r="T162" s="25">
        <f t="shared" si="23"/>
        <v>0</v>
      </c>
      <c r="U162" s="25">
        <f t="shared" si="24"/>
        <v>0</v>
      </c>
      <c r="V162" s="25">
        <f t="shared" si="25"/>
        <v>0</v>
      </c>
      <c r="W162" s="25">
        <f t="shared" si="26"/>
        <v>0</v>
      </c>
    </row>
    <row r="163" spans="1:23" ht="21" customHeight="1">
      <c r="A163" s="47" t="s">
        <v>601</v>
      </c>
      <c r="B163" s="47" t="s">
        <v>544</v>
      </c>
      <c r="C163" s="48" t="s">
        <v>54</v>
      </c>
      <c r="D163" s="49"/>
      <c r="E163" s="50"/>
      <c r="F163" s="50">
        <f t="shared" si="18"/>
        <v>0</v>
      </c>
      <c r="G163" s="50">
        <f t="shared" si="19"/>
        <v>0</v>
      </c>
      <c r="H163" s="50">
        <f t="shared" si="20"/>
        <v>0</v>
      </c>
      <c r="I163" s="50">
        <f t="shared" si="21"/>
        <v>0</v>
      </c>
      <c r="J163" s="50">
        <f t="shared" si="22"/>
        <v>0</v>
      </c>
      <c r="L163" s="25">
        <v>0</v>
      </c>
      <c r="M163" s="25">
        <v>0</v>
      </c>
      <c r="N163" s="25">
        <v>1</v>
      </c>
      <c r="O163" s="25">
        <v>0</v>
      </c>
      <c r="T163" s="25">
        <f t="shared" si="23"/>
        <v>0</v>
      </c>
      <c r="U163" s="25">
        <f t="shared" si="24"/>
        <v>0</v>
      </c>
      <c r="V163" s="25">
        <f t="shared" si="25"/>
        <v>0</v>
      </c>
      <c r="W163" s="25">
        <f t="shared" si="26"/>
        <v>0</v>
      </c>
    </row>
    <row r="164" spans="1:23" ht="21" customHeight="1">
      <c r="A164" s="47" t="s">
        <v>593</v>
      </c>
      <c r="B164" s="47" t="s">
        <v>592</v>
      </c>
      <c r="C164" s="48" t="s">
        <v>54</v>
      </c>
      <c r="D164" s="49"/>
      <c r="E164" s="50"/>
      <c r="F164" s="50">
        <f t="shared" si="18"/>
        <v>0</v>
      </c>
      <c r="G164" s="50">
        <f t="shared" si="19"/>
        <v>0</v>
      </c>
      <c r="H164" s="50">
        <f t="shared" si="20"/>
        <v>0</v>
      </c>
      <c r="I164" s="50">
        <f t="shared" si="21"/>
        <v>0</v>
      </c>
      <c r="J164" s="50">
        <f t="shared" si="22"/>
        <v>0</v>
      </c>
      <c r="L164" s="25">
        <v>0</v>
      </c>
      <c r="M164" s="25">
        <v>0</v>
      </c>
      <c r="N164" s="25">
        <v>1</v>
      </c>
      <c r="O164" s="25">
        <v>0</v>
      </c>
      <c r="T164" s="25">
        <f t="shared" si="23"/>
        <v>0</v>
      </c>
      <c r="U164" s="25">
        <f t="shared" si="24"/>
        <v>0</v>
      </c>
      <c r="V164" s="25">
        <f t="shared" si="25"/>
        <v>0</v>
      </c>
      <c r="W164" s="25">
        <f t="shared" si="26"/>
        <v>0</v>
      </c>
    </row>
    <row r="165" spans="1:23" ht="21" customHeight="1">
      <c r="A165" s="47" t="s">
        <v>368</v>
      </c>
      <c r="B165" s="47" t="s">
        <v>366</v>
      </c>
      <c r="C165" s="48" t="s">
        <v>367</v>
      </c>
      <c r="D165" s="49"/>
      <c r="E165" s="50"/>
      <c r="F165" s="50">
        <f t="shared" si="18"/>
        <v>0</v>
      </c>
      <c r="G165" s="50">
        <f t="shared" si="19"/>
        <v>0</v>
      </c>
      <c r="H165" s="50">
        <f t="shared" si="20"/>
        <v>0</v>
      </c>
      <c r="I165" s="50">
        <f t="shared" si="21"/>
        <v>0</v>
      </c>
      <c r="J165" s="50">
        <f t="shared" si="22"/>
        <v>0</v>
      </c>
      <c r="L165" s="25">
        <v>0</v>
      </c>
      <c r="M165" s="25">
        <v>0</v>
      </c>
      <c r="N165" s="25">
        <v>1</v>
      </c>
      <c r="O165" s="25">
        <v>0</v>
      </c>
      <c r="T165" s="25">
        <f t="shared" si="23"/>
        <v>0</v>
      </c>
      <c r="U165" s="25">
        <f t="shared" si="24"/>
        <v>0</v>
      </c>
      <c r="V165" s="25">
        <f t="shared" si="25"/>
        <v>0</v>
      </c>
      <c r="W165" s="25">
        <f t="shared" si="26"/>
        <v>0</v>
      </c>
    </row>
    <row r="166" spans="1:23" ht="21" customHeight="1">
      <c r="A166" s="47" t="s">
        <v>365</v>
      </c>
      <c r="B166" s="47" t="s">
        <v>364</v>
      </c>
      <c r="C166" s="48" t="s">
        <v>65</v>
      </c>
      <c r="D166" s="49"/>
      <c r="E166" s="50"/>
      <c r="F166" s="50">
        <f t="shared" si="18"/>
        <v>0</v>
      </c>
      <c r="G166" s="50">
        <f t="shared" si="19"/>
        <v>0</v>
      </c>
      <c r="H166" s="50">
        <f t="shared" si="20"/>
        <v>0</v>
      </c>
      <c r="I166" s="50">
        <f t="shared" si="21"/>
        <v>0</v>
      </c>
      <c r="J166" s="50">
        <f t="shared" si="22"/>
        <v>0</v>
      </c>
      <c r="L166" s="25">
        <v>0</v>
      </c>
      <c r="M166" s="25">
        <v>0</v>
      </c>
      <c r="N166" s="25">
        <v>1</v>
      </c>
      <c r="O166" s="25">
        <v>0</v>
      </c>
      <c r="T166" s="25">
        <f t="shared" si="23"/>
        <v>0</v>
      </c>
      <c r="U166" s="25">
        <f t="shared" si="24"/>
        <v>0</v>
      </c>
      <c r="V166" s="25">
        <f t="shared" si="25"/>
        <v>0</v>
      </c>
      <c r="W166" s="25">
        <f t="shared" si="26"/>
        <v>0</v>
      </c>
    </row>
    <row r="167" spans="1:23" ht="21" customHeight="1">
      <c r="A167" s="47" t="s">
        <v>586</v>
      </c>
      <c r="B167" s="47" t="s">
        <v>585</v>
      </c>
      <c r="C167" s="48" t="s">
        <v>54</v>
      </c>
      <c r="D167" s="49"/>
      <c r="E167" s="50"/>
      <c r="F167" s="50">
        <f t="shared" si="18"/>
        <v>0</v>
      </c>
      <c r="G167" s="50">
        <f t="shared" si="19"/>
        <v>0</v>
      </c>
      <c r="H167" s="50">
        <f t="shared" si="20"/>
        <v>0</v>
      </c>
      <c r="I167" s="50">
        <f t="shared" si="21"/>
        <v>0</v>
      </c>
      <c r="J167" s="50">
        <f t="shared" si="22"/>
        <v>0</v>
      </c>
      <c r="L167" s="25">
        <v>0</v>
      </c>
      <c r="M167" s="25">
        <v>0</v>
      </c>
      <c r="N167" s="25">
        <v>1</v>
      </c>
      <c r="O167" s="25">
        <v>0</v>
      </c>
      <c r="T167" s="25">
        <f t="shared" si="23"/>
        <v>0</v>
      </c>
      <c r="U167" s="25">
        <f t="shared" si="24"/>
        <v>0</v>
      </c>
      <c r="V167" s="25">
        <f t="shared" si="25"/>
        <v>0</v>
      </c>
      <c r="W167" s="25">
        <f t="shared" si="26"/>
        <v>0</v>
      </c>
    </row>
    <row r="168" spans="1:23" ht="21" customHeight="1">
      <c r="A168" s="47" t="s">
        <v>392</v>
      </c>
      <c r="B168" s="47" t="s">
        <v>391</v>
      </c>
      <c r="C168" s="48" t="s">
        <v>77</v>
      </c>
      <c r="D168" s="49"/>
      <c r="E168" s="50"/>
      <c r="F168" s="50">
        <f t="shared" si="18"/>
        <v>0</v>
      </c>
      <c r="G168" s="50">
        <f t="shared" si="19"/>
        <v>0</v>
      </c>
      <c r="H168" s="50">
        <f t="shared" si="20"/>
        <v>0</v>
      </c>
      <c r="I168" s="50">
        <f t="shared" si="21"/>
        <v>0</v>
      </c>
      <c r="J168" s="50">
        <f t="shared" si="22"/>
        <v>0</v>
      </c>
      <c r="L168" s="25">
        <v>0</v>
      </c>
      <c r="M168" s="25">
        <v>0</v>
      </c>
      <c r="N168" s="25">
        <v>1</v>
      </c>
      <c r="O168" s="25">
        <v>0</v>
      </c>
      <c r="T168" s="25">
        <f t="shared" si="23"/>
        <v>0</v>
      </c>
      <c r="U168" s="25">
        <f t="shared" si="24"/>
        <v>0</v>
      </c>
      <c r="V168" s="25">
        <f t="shared" si="25"/>
        <v>0</v>
      </c>
      <c r="W168" s="25">
        <f t="shared" si="26"/>
        <v>0</v>
      </c>
    </row>
    <row r="169" spans="1:23" ht="21" customHeight="1">
      <c r="A169" s="55" t="s">
        <v>456</v>
      </c>
      <c r="B169" s="55" t="s">
        <v>455</v>
      </c>
      <c r="C169" s="56" t="s">
        <v>54</v>
      </c>
      <c r="D169" s="57"/>
      <c r="E169" s="58"/>
      <c r="F169" s="58">
        <f t="shared" si="18"/>
        <v>0</v>
      </c>
      <c r="G169" s="58">
        <f t="shared" si="19"/>
        <v>0</v>
      </c>
      <c r="H169" s="58">
        <f t="shared" si="20"/>
        <v>0</v>
      </c>
      <c r="I169" s="58">
        <f t="shared" si="21"/>
        <v>0</v>
      </c>
      <c r="J169" s="58">
        <f t="shared" si="22"/>
        <v>0</v>
      </c>
      <c r="L169" s="25">
        <v>0</v>
      </c>
      <c r="M169" s="25">
        <v>0</v>
      </c>
      <c r="N169" s="25">
        <v>0</v>
      </c>
      <c r="O169" s="25">
        <v>1</v>
      </c>
      <c r="T169" s="25">
        <f t="shared" si="23"/>
        <v>0</v>
      </c>
      <c r="U169" s="25">
        <f t="shared" si="24"/>
        <v>0</v>
      </c>
      <c r="V169" s="25">
        <f t="shared" si="25"/>
        <v>0</v>
      </c>
      <c r="W169" s="25">
        <f t="shared" si="26"/>
        <v>0</v>
      </c>
    </row>
    <row r="170" spans="1:23" ht="21" customHeight="1">
      <c r="A170" s="47" t="s">
        <v>454</v>
      </c>
      <c r="B170" s="47" t="s">
        <v>934</v>
      </c>
      <c r="C170" s="48" t="s">
        <v>54</v>
      </c>
      <c r="D170" s="49"/>
      <c r="E170" s="50"/>
      <c r="F170" s="50">
        <f t="shared" si="18"/>
        <v>0</v>
      </c>
      <c r="G170" s="50">
        <f t="shared" si="19"/>
        <v>0</v>
      </c>
      <c r="H170" s="50">
        <f t="shared" si="20"/>
        <v>0</v>
      </c>
      <c r="I170" s="50">
        <f t="shared" si="21"/>
        <v>0</v>
      </c>
      <c r="J170" s="50">
        <f t="shared" si="22"/>
        <v>0</v>
      </c>
      <c r="L170" s="25">
        <v>0</v>
      </c>
      <c r="M170" s="25">
        <v>0</v>
      </c>
      <c r="N170" s="25">
        <v>0</v>
      </c>
      <c r="O170" s="25">
        <v>1</v>
      </c>
      <c r="T170" s="25">
        <f t="shared" si="23"/>
        <v>0</v>
      </c>
      <c r="U170" s="25">
        <f t="shared" si="24"/>
        <v>0</v>
      </c>
      <c r="V170" s="25">
        <f t="shared" si="25"/>
        <v>0</v>
      </c>
      <c r="W170" s="25">
        <f t="shared" si="26"/>
        <v>0</v>
      </c>
    </row>
    <row r="171" spans="1:23" ht="21" customHeight="1">
      <c r="A171" s="51"/>
      <c r="B171" s="51" t="s">
        <v>794</v>
      </c>
      <c r="C171" s="52"/>
      <c r="D171" s="53"/>
      <c r="E171" s="54"/>
      <c r="F171" s="54">
        <f t="shared" si="18"/>
        <v>0</v>
      </c>
      <c r="G171" s="54">
        <f t="shared" si="19"/>
        <v>0</v>
      </c>
      <c r="H171" s="54">
        <f t="shared" si="20"/>
        <v>0</v>
      </c>
      <c r="I171" s="54">
        <f t="shared" si="21"/>
        <v>0</v>
      </c>
      <c r="J171" s="54">
        <f t="shared" si="22"/>
        <v>0</v>
      </c>
      <c r="L171" s="25">
        <v>0</v>
      </c>
      <c r="M171" s="25">
        <v>0</v>
      </c>
      <c r="N171" s="25">
        <v>0</v>
      </c>
      <c r="O171" s="25">
        <v>1</v>
      </c>
      <c r="T171" s="25">
        <f t="shared" si="23"/>
        <v>0</v>
      </c>
      <c r="U171" s="25">
        <f t="shared" si="24"/>
        <v>0</v>
      </c>
      <c r="V171" s="25">
        <f t="shared" si="25"/>
        <v>0</v>
      </c>
      <c r="W171" s="25">
        <f t="shared" si="26"/>
        <v>0</v>
      </c>
    </row>
    <row r="172" spans="1:23" ht="21" customHeight="1">
      <c r="A172" s="47" t="s">
        <v>331</v>
      </c>
      <c r="B172" s="47" t="s">
        <v>233</v>
      </c>
      <c r="C172" s="48" t="s">
        <v>54</v>
      </c>
      <c r="D172" s="49"/>
      <c r="E172" s="50"/>
      <c r="F172" s="50">
        <f t="shared" si="18"/>
        <v>0</v>
      </c>
      <c r="G172" s="50">
        <f t="shared" si="19"/>
        <v>0</v>
      </c>
      <c r="H172" s="50">
        <f t="shared" si="20"/>
        <v>0</v>
      </c>
      <c r="I172" s="50">
        <f t="shared" si="21"/>
        <v>0</v>
      </c>
      <c r="J172" s="50">
        <f t="shared" si="22"/>
        <v>0</v>
      </c>
      <c r="L172" s="25">
        <v>0</v>
      </c>
      <c r="M172" s="25">
        <v>0</v>
      </c>
      <c r="N172" s="25">
        <v>0</v>
      </c>
      <c r="O172" s="25">
        <v>1</v>
      </c>
      <c r="T172" s="25">
        <f t="shared" si="23"/>
        <v>0</v>
      </c>
      <c r="U172" s="25">
        <f t="shared" si="24"/>
        <v>0</v>
      </c>
      <c r="V172" s="25">
        <f t="shared" si="25"/>
        <v>0</v>
      </c>
      <c r="W172" s="25">
        <f t="shared" si="26"/>
        <v>0</v>
      </c>
    </row>
    <row r="173" spans="1:23" ht="21" customHeight="1">
      <c r="A173" s="47" t="s">
        <v>710</v>
      </c>
      <c r="B173" s="47" t="s">
        <v>709</v>
      </c>
      <c r="C173" s="48" t="s">
        <v>54</v>
      </c>
      <c r="D173" s="49"/>
      <c r="E173" s="50"/>
      <c r="F173" s="50">
        <f t="shared" si="18"/>
        <v>0</v>
      </c>
      <c r="G173" s="50">
        <f t="shared" si="19"/>
        <v>0</v>
      </c>
      <c r="H173" s="50">
        <f t="shared" si="20"/>
        <v>0</v>
      </c>
      <c r="I173" s="50">
        <f t="shared" si="21"/>
        <v>0</v>
      </c>
      <c r="J173" s="50">
        <f t="shared" si="22"/>
        <v>0</v>
      </c>
      <c r="L173" s="25">
        <v>0</v>
      </c>
      <c r="M173" s="25">
        <v>0</v>
      </c>
      <c r="N173" s="25">
        <v>0</v>
      </c>
      <c r="O173" s="25">
        <v>1</v>
      </c>
      <c r="T173" s="25">
        <f t="shared" si="23"/>
        <v>0</v>
      </c>
      <c r="U173" s="25">
        <f t="shared" si="24"/>
        <v>0</v>
      </c>
      <c r="V173" s="25">
        <f t="shared" si="25"/>
        <v>0</v>
      </c>
      <c r="W173" s="25">
        <f t="shared" si="26"/>
        <v>0</v>
      </c>
    </row>
    <row r="174" spans="1:23" ht="21" customHeight="1">
      <c r="A174" s="47" t="s">
        <v>607</v>
      </c>
      <c r="B174" s="47" t="s">
        <v>233</v>
      </c>
      <c r="C174" s="48" t="s">
        <v>54</v>
      </c>
      <c r="D174" s="49"/>
      <c r="E174" s="50"/>
      <c r="F174" s="50">
        <f t="shared" si="18"/>
        <v>0</v>
      </c>
      <c r="G174" s="50">
        <f t="shared" si="19"/>
        <v>0</v>
      </c>
      <c r="H174" s="50">
        <f t="shared" si="20"/>
        <v>0</v>
      </c>
      <c r="I174" s="50">
        <f t="shared" si="21"/>
        <v>0</v>
      </c>
      <c r="J174" s="50">
        <f t="shared" si="22"/>
        <v>0</v>
      </c>
      <c r="L174" s="25">
        <v>0</v>
      </c>
      <c r="M174" s="25">
        <v>0</v>
      </c>
      <c r="N174" s="25">
        <v>0</v>
      </c>
      <c r="O174" s="25">
        <v>1</v>
      </c>
      <c r="T174" s="25">
        <f t="shared" si="23"/>
        <v>0</v>
      </c>
      <c r="U174" s="25">
        <f t="shared" si="24"/>
        <v>0</v>
      </c>
      <c r="V174" s="25">
        <f t="shared" si="25"/>
        <v>0</v>
      </c>
      <c r="W174" s="25">
        <f t="shared" si="26"/>
        <v>0</v>
      </c>
    </row>
    <row r="175" spans="1:23" ht="21" customHeight="1">
      <c r="A175" s="47" t="s">
        <v>565</v>
      </c>
      <c r="B175" s="47" t="s">
        <v>233</v>
      </c>
      <c r="C175" s="48" t="s">
        <v>54</v>
      </c>
      <c r="D175" s="49"/>
      <c r="E175" s="50"/>
      <c r="F175" s="50">
        <f t="shared" si="18"/>
        <v>0</v>
      </c>
      <c r="G175" s="50">
        <f t="shared" si="19"/>
        <v>0</v>
      </c>
      <c r="H175" s="50">
        <f t="shared" si="20"/>
        <v>0</v>
      </c>
      <c r="I175" s="50">
        <f t="shared" si="21"/>
        <v>0</v>
      </c>
      <c r="J175" s="50">
        <f t="shared" si="22"/>
        <v>0</v>
      </c>
      <c r="L175" s="25">
        <v>0</v>
      </c>
      <c r="M175" s="25">
        <v>0</v>
      </c>
      <c r="N175" s="25">
        <v>0</v>
      </c>
      <c r="O175" s="25">
        <v>1</v>
      </c>
      <c r="T175" s="25">
        <f t="shared" si="23"/>
        <v>0</v>
      </c>
      <c r="U175" s="25">
        <f t="shared" si="24"/>
        <v>0</v>
      </c>
      <c r="V175" s="25">
        <f t="shared" si="25"/>
        <v>0</v>
      </c>
      <c r="W175" s="25">
        <f t="shared" si="26"/>
        <v>0</v>
      </c>
    </row>
    <row r="176" spans="1:23" ht="21" customHeight="1">
      <c r="A176" s="47" t="s">
        <v>668</v>
      </c>
      <c r="B176" s="47" t="s">
        <v>667</v>
      </c>
      <c r="C176" s="48" t="s">
        <v>54</v>
      </c>
      <c r="D176" s="49"/>
      <c r="E176" s="50"/>
      <c r="F176" s="50">
        <f t="shared" si="18"/>
        <v>0</v>
      </c>
      <c r="G176" s="50">
        <f t="shared" si="19"/>
        <v>0</v>
      </c>
      <c r="H176" s="50">
        <f t="shared" si="20"/>
        <v>0</v>
      </c>
      <c r="I176" s="50">
        <f t="shared" si="21"/>
        <v>0</v>
      </c>
      <c r="J176" s="50">
        <f t="shared" si="22"/>
        <v>0</v>
      </c>
      <c r="L176" s="25">
        <v>0</v>
      </c>
      <c r="M176" s="25">
        <v>0</v>
      </c>
      <c r="N176" s="25">
        <v>0</v>
      </c>
      <c r="O176" s="25">
        <v>1</v>
      </c>
      <c r="T176" s="25">
        <f t="shared" si="23"/>
        <v>0</v>
      </c>
      <c r="U176" s="25">
        <f t="shared" si="24"/>
        <v>0</v>
      </c>
      <c r="V176" s="25">
        <f t="shared" si="25"/>
        <v>0</v>
      </c>
      <c r="W176" s="25">
        <f t="shared" si="26"/>
        <v>0</v>
      </c>
    </row>
    <row r="177" spans="1:23" ht="21" customHeight="1">
      <c r="A177" s="47" t="s">
        <v>696</v>
      </c>
      <c r="B177" s="47" t="s">
        <v>695</v>
      </c>
      <c r="C177" s="48" t="s">
        <v>65</v>
      </c>
      <c r="D177" s="49"/>
      <c r="E177" s="50"/>
      <c r="F177" s="50">
        <f t="shared" si="18"/>
        <v>0</v>
      </c>
      <c r="G177" s="50">
        <f t="shared" si="19"/>
        <v>0</v>
      </c>
      <c r="H177" s="50">
        <f t="shared" si="20"/>
        <v>0</v>
      </c>
      <c r="I177" s="50">
        <f t="shared" si="21"/>
        <v>0</v>
      </c>
      <c r="J177" s="50">
        <f t="shared" si="22"/>
        <v>0</v>
      </c>
      <c r="L177" s="25">
        <v>0</v>
      </c>
      <c r="M177" s="25">
        <v>0</v>
      </c>
      <c r="N177" s="25">
        <v>0</v>
      </c>
      <c r="O177" s="25">
        <v>1</v>
      </c>
      <c r="T177" s="25">
        <f t="shared" si="23"/>
        <v>0</v>
      </c>
      <c r="U177" s="25">
        <f t="shared" si="24"/>
        <v>0</v>
      </c>
      <c r="V177" s="25">
        <f t="shared" si="25"/>
        <v>0</v>
      </c>
      <c r="W177" s="25">
        <f t="shared" si="26"/>
        <v>0</v>
      </c>
    </row>
    <row r="178" spans="1:23" ht="21" customHeight="1">
      <c r="A178" s="47" t="s">
        <v>698</v>
      </c>
      <c r="B178" s="47" t="s">
        <v>935</v>
      </c>
      <c r="C178" s="48" t="s">
        <v>65</v>
      </c>
      <c r="D178" s="49"/>
      <c r="E178" s="50"/>
      <c r="F178" s="50">
        <f t="shared" si="18"/>
        <v>0</v>
      </c>
      <c r="G178" s="50">
        <f t="shared" si="19"/>
        <v>0</v>
      </c>
      <c r="H178" s="50">
        <f t="shared" si="20"/>
        <v>0</v>
      </c>
      <c r="I178" s="50">
        <f t="shared" si="21"/>
        <v>0</v>
      </c>
      <c r="J178" s="50">
        <f t="shared" si="22"/>
        <v>0</v>
      </c>
      <c r="L178" s="25">
        <v>0</v>
      </c>
      <c r="M178" s="25">
        <v>0</v>
      </c>
      <c r="N178" s="25">
        <v>0</v>
      </c>
      <c r="O178" s="25">
        <v>1</v>
      </c>
      <c r="T178" s="25">
        <f t="shared" si="23"/>
        <v>0</v>
      </c>
      <c r="U178" s="25">
        <f t="shared" si="24"/>
        <v>0</v>
      </c>
      <c r="V178" s="25">
        <f t="shared" si="25"/>
        <v>0</v>
      </c>
      <c r="W178" s="25">
        <f t="shared" si="26"/>
        <v>0</v>
      </c>
    </row>
    <row r="179" spans="1:23" ht="21" customHeight="1">
      <c r="A179" s="51"/>
      <c r="B179" s="51" t="s">
        <v>936</v>
      </c>
      <c r="C179" s="52"/>
      <c r="D179" s="53"/>
      <c r="E179" s="54"/>
      <c r="F179" s="54">
        <f t="shared" si="18"/>
        <v>0</v>
      </c>
      <c r="G179" s="54">
        <f t="shared" si="19"/>
        <v>0</v>
      </c>
      <c r="H179" s="54">
        <f t="shared" si="20"/>
        <v>0</v>
      </c>
      <c r="I179" s="54">
        <f t="shared" si="21"/>
        <v>0</v>
      </c>
      <c r="J179" s="54">
        <f t="shared" si="22"/>
        <v>0</v>
      </c>
      <c r="L179" s="25">
        <v>0</v>
      </c>
      <c r="M179" s="25">
        <v>0</v>
      </c>
      <c r="N179" s="25">
        <v>0</v>
      </c>
      <c r="O179" s="25">
        <v>1</v>
      </c>
      <c r="T179" s="25">
        <f t="shared" si="23"/>
        <v>0</v>
      </c>
      <c r="U179" s="25">
        <f t="shared" si="24"/>
        <v>0</v>
      </c>
      <c r="V179" s="25">
        <f t="shared" si="25"/>
        <v>0</v>
      </c>
      <c r="W179" s="25">
        <f t="shared" si="26"/>
        <v>0</v>
      </c>
    </row>
    <row r="180" spans="1:23" ht="21" customHeight="1">
      <c r="A180" s="47" t="s">
        <v>700</v>
      </c>
      <c r="B180" s="47" t="s">
        <v>699</v>
      </c>
      <c r="C180" s="48" t="s">
        <v>65</v>
      </c>
      <c r="D180" s="49"/>
      <c r="E180" s="50"/>
      <c r="F180" s="50">
        <f t="shared" si="18"/>
        <v>0</v>
      </c>
      <c r="G180" s="50">
        <f t="shared" si="19"/>
        <v>0</v>
      </c>
      <c r="H180" s="50">
        <f t="shared" si="20"/>
        <v>0</v>
      </c>
      <c r="I180" s="50">
        <f t="shared" si="21"/>
        <v>0</v>
      </c>
      <c r="J180" s="50">
        <f t="shared" si="22"/>
        <v>0</v>
      </c>
      <c r="L180" s="25">
        <v>0</v>
      </c>
      <c r="M180" s="25">
        <v>0</v>
      </c>
      <c r="N180" s="25">
        <v>0</v>
      </c>
      <c r="O180" s="25">
        <v>1</v>
      </c>
      <c r="T180" s="25">
        <f t="shared" si="23"/>
        <v>0</v>
      </c>
      <c r="U180" s="25">
        <f t="shared" si="24"/>
        <v>0</v>
      </c>
      <c r="V180" s="25">
        <f t="shared" si="25"/>
        <v>0</v>
      </c>
      <c r="W180" s="25">
        <f t="shared" si="26"/>
        <v>0</v>
      </c>
    </row>
    <row r="181" spans="1:23" ht="21" customHeight="1">
      <c r="A181" s="47" t="s">
        <v>702</v>
      </c>
      <c r="B181" s="47" t="s">
        <v>701</v>
      </c>
      <c r="C181" s="48" t="s">
        <v>54</v>
      </c>
      <c r="D181" s="49"/>
      <c r="E181" s="50"/>
      <c r="F181" s="50">
        <f t="shared" si="18"/>
        <v>0</v>
      </c>
      <c r="G181" s="50">
        <f t="shared" si="19"/>
        <v>0</v>
      </c>
      <c r="H181" s="50">
        <f t="shared" si="20"/>
        <v>0</v>
      </c>
      <c r="I181" s="50">
        <f t="shared" si="21"/>
        <v>0</v>
      </c>
      <c r="J181" s="50">
        <f t="shared" si="22"/>
        <v>0</v>
      </c>
      <c r="L181" s="25">
        <v>0</v>
      </c>
      <c r="M181" s="25">
        <v>0</v>
      </c>
      <c r="N181" s="25">
        <v>0</v>
      </c>
      <c r="O181" s="25">
        <v>1</v>
      </c>
      <c r="T181" s="25">
        <f t="shared" si="23"/>
        <v>0</v>
      </c>
      <c r="U181" s="25">
        <f t="shared" si="24"/>
        <v>0</v>
      </c>
      <c r="V181" s="25">
        <f t="shared" si="25"/>
        <v>0</v>
      </c>
      <c r="W181" s="25">
        <f t="shared" si="26"/>
        <v>0</v>
      </c>
    </row>
    <row r="182" spans="1:23" ht="21" customHeight="1">
      <c r="A182" s="47" t="s">
        <v>775</v>
      </c>
      <c r="B182" s="47" t="s">
        <v>774</v>
      </c>
      <c r="C182" s="48" t="s">
        <v>54</v>
      </c>
      <c r="D182" s="49"/>
      <c r="E182" s="50"/>
      <c r="F182" s="50">
        <f t="shared" si="18"/>
        <v>0</v>
      </c>
      <c r="G182" s="50">
        <f t="shared" si="19"/>
        <v>0</v>
      </c>
      <c r="H182" s="50">
        <f t="shared" si="20"/>
        <v>0</v>
      </c>
      <c r="I182" s="50">
        <f t="shared" si="21"/>
        <v>0</v>
      </c>
      <c r="J182" s="50">
        <f t="shared" si="22"/>
        <v>0</v>
      </c>
      <c r="L182" s="25">
        <v>0</v>
      </c>
      <c r="M182" s="25">
        <v>0</v>
      </c>
      <c r="N182" s="25">
        <v>0</v>
      </c>
      <c r="O182" s="25">
        <v>1</v>
      </c>
      <c r="T182" s="25">
        <f t="shared" si="23"/>
        <v>0</v>
      </c>
      <c r="U182" s="25">
        <f t="shared" si="24"/>
        <v>0</v>
      </c>
      <c r="V182" s="25">
        <f t="shared" si="25"/>
        <v>0</v>
      </c>
      <c r="W182" s="25">
        <f t="shared" si="26"/>
        <v>0</v>
      </c>
    </row>
    <row r="183" spans="1:23" ht="21" customHeight="1">
      <c r="A183" s="47" t="s">
        <v>780</v>
      </c>
      <c r="B183" s="47" t="s">
        <v>937</v>
      </c>
      <c r="C183" s="48" t="s">
        <v>54</v>
      </c>
      <c r="D183" s="49"/>
      <c r="E183" s="50"/>
      <c r="F183" s="50">
        <f t="shared" si="18"/>
        <v>0</v>
      </c>
      <c r="G183" s="50">
        <f t="shared" si="19"/>
        <v>0</v>
      </c>
      <c r="H183" s="50">
        <f t="shared" si="20"/>
        <v>0</v>
      </c>
      <c r="I183" s="50">
        <f t="shared" si="21"/>
        <v>0</v>
      </c>
      <c r="J183" s="50">
        <f t="shared" si="22"/>
        <v>0</v>
      </c>
      <c r="L183" s="25">
        <v>0</v>
      </c>
      <c r="M183" s="25">
        <v>0</v>
      </c>
      <c r="N183" s="25">
        <v>0</v>
      </c>
      <c r="O183" s="25">
        <v>1</v>
      </c>
      <c r="T183" s="25">
        <f t="shared" si="23"/>
        <v>0</v>
      </c>
      <c r="U183" s="25">
        <f t="shared" si="24"/>
        <v>0</v>
      </c>
      <c r="V183" s="25">
        <f t="shared" si="25"/>
        <v>0</v>
      </c>
      <c r="W183" s="25">
        <f t="shared" si="26"/>
        <v>0</v>
      </c>
    </row>
    <row r="184" spans="1:23" ht="21" customHeight="1">
      <c r="A184" s="51"/>
      <c r="B184" s="51" t="s">
        <v>938</v>
      </c>
      <c r="C184" s="52"/>
      <c r="D184" s="53"/>
      <c r="E184" s="54"/>
      <c r="F184" s="54">
        <f t="shared" si="18"/>
        <v>0</v>
      </c>
      <c r="G184" s="54">
        <f t="shared" si="19"/>
        <v>0</v>
      </c>
      <c r="H184" s="54">
        <f t="shared" si="20"/>
        <v>0</v>
      </c>
      <c r="I184" s="54">
        <f t="shared" si="21"/>
        <v>0</v>
      </c>
      <c r="J184" s="54">
        <f t="shared" si="22"/>
        <v>0</v>
      </c>
      <c r="L184" s="25">
        <v>0</v>
      </c>
      <c r="M184" s="25">
        <v>0</v>
      </c>
      <c r="N184" s="25">
        <v>0</v>
      </c>
      <c r="O184" s="25">
        <v>1</v>
      </c>
      <c r="T184" s="25">
        <f t="shared" si="23"/>
        <v>0</v>
      </c>
      <c r="U184" s="25">
        <f t="shared" si="24"/>
        <v>0</v>
      </c>
      <c r="V184" s="25">
        <f t="shared" si="25"/>
        <v>0</v>
      </c>
      <c r="W184" s="25">
        <f t="shared" si="26"/>
        <v>0</v>
      </c>
    </row>
    <row r="185" spans="1:23" ht="21" customHeight="1">
      <c r="A185" s="47" t="s">
        <v>782</v>
      </c>
      <c r="B185" s="47" t="s">
        <v>781</v>
      </c>
      <c r="C185" s="48" t="s">
        <v>54</v>
      </c>
      <c r="D185" s="49"/>
      <c r="E185" s="50"/>
      <c r="F185" s="50">
        <f t="shared" si="18"/>
        <v>0</v>
      </c>
      <c r="G185" s="50">
        <f t="shared" si="19"/>
        <v>0</v>
      </c>
      <c r="H185" s="50">
        <f t="shared" si="20"/>
        <v>0</v>
      </c>
      <c r="I185" s="50">
        <f t="shared" si="21"/>
        <v>0</v>
      </c>
      <c r="J185" s="50">
        <f t="shared" si="22"/>
        <v>0</v>
      </c>
      <c r="L185" s="25">
        <v>0</v>
      </c>
      <c r="M185" s="25">
        <v>0</v>
      </c>
      <c r="N185" s="25">
        <v>0</v>
      </c>
      <c r="O185" s="25">
        <v>1</v>
      </c>
      <c r="T185" s="25">
        <f t="shared" si="23"/>
        <v>0</v>
      </c>
      <c r="U185" s="25">
        <f t="shared" si="24"/>
        <v>0</v>
      </c>
      <c r="V185" s="25">
        <f t="shared" si="25"/>
        <v>0</v>
      </c>
      <c r="W185" s="25">
        <f t="shared" si="26"/>
        <v>0</v>
      </c>
    </row>
    <row r="186" spans="1:23" ht="21" customHeight="1">
      <c r="A186" s="47" t="s">
        <v>784</v>
      </c>
      <c r="B186" s="47" t="s">
        <v>939</v>
      </c>
      <c r="C186" s="48" t="s">
        <v>54</v>
      </c>
      <c r="D186" s="49"/>
      <c r="E186" s="50"/>
      <c r="F186" s="50">
        <f t="shared" si="18"/>
        <v>0</v>
      </c>
      <c r="G186" s="50">
        <f t="shared" si="19"/>
        <v>0</v>
      </c>
      <c r="H186" s="50">
        <f t="shared" si="20"/>
        <v>0</v>
      </c>
      <c r="I186" s="50">
        <f t="shared" si="21"/>
        <v>0</v>
      </c>
      <c r="J186" s="50">
        <f t="shared" si="22"/>
        <v>0</v>
      </c>
      <c r="L186" s="25">
        <v>0</v>
      </c>
      <c r="M186" s="25">
        <v>0</v>
      </c>
      <c r="N186" s="25">
        <v>0</v>
      </c>
      <c r="O186" s="25">
        <v>1</v>
      </c>
      <c r="T186" s="25">
        <f t="shared" si="23"/>
        <v>0</v>
      </c>
      <c r="U186" s="25">
        <f t="shared" si="24"/>
        <v>0</v>
      </c>
      <c r="V186" s="25">
        <f t="shared" si="25"/>
        <v>0</v>
      </c>
      <c r="W186" s="25">
        <f t="shared" si="26"/>
        <v>0</v>
      </c>
    </row>
    <row r="187" spans="1:23" ht="21" customHeight="1">
      <c r="A187" s="51"/>
      <c r="B187" s="51" t="s">
        <v>940</v>
      </c>
      <c r="C187" s="52"/>
      <c r="D187" s="53"/>
      <c r="E187" s="54"/>
      <c r="F187" s="54">
        <f t="shared" si="18"/>
        <v>0</v>
      </c>
      <c r="G187" s="54">
        <f t="shared" si="19"/>
        <v>0</v>
      </c>
      <c r="H187" s="54">
        <f t="shared" si="20"/>
        <v>0</v>
      </c>
      <c r="I187" s="54">
        <f t="shared" si="21"/>
        <v>0</v>
      </c>
      <c r="J187" s="54">
        <f t="shared" si="22"/>
        <v>0</v>
      </c>
      <c r="L187" s="25">
        <v>0</v>
      </c>
      <c r="M187" s="25">
        <v>0</v>
      </c>
      <c r="N187" s="25">
        <v>0</v>
      </c>
      <c r="O187" s="25">
        <v>1</v>
      </c>
      <c r="T187" s="25">
        <f t="shared" si="23"/>
        <v>0</v>
      </c>
      <c r="U187" s="25">
        <f t="shared" si="24"/>
        <v>0</v>
      </c>
      <c r="V187" s="25">
        <f t="shared" si="25"/>
        <v>0</v>
      </c>
      <c r="W187" s="25">
        <f t="shared" si="26"/>
        <v>0</v>
      </c>
    </row>
    <row r="188" spans="1:23" ht="21" customHeight="1">
      <c r="A188" s="51"/>
      <c r="B188" s="51" t="s">
        <v>941</v>
      </c>
      <c r="C188" s="52"/>
      <c r="D188" s="53"/>
      <c r="E188" s="54"/>
      <c r="F188" s="54">
        <f t="shared" si="18"/>
        <v>0</v>
      </c>
      <c r="G188" s="54">
        <f t="shared" si="19"/>
        <v>0</v>
      </c>
      <c r="H188" s="54">
        <f t="shared" si="20"/>
        <v>0</v>
      </c>
      <c r="I188" s="54">
        <f t="shared" si="21"/>
        <v>0</v>
      </c>
      <c r="J188" s="54">
        <f t="shared" si="22"/>
        <v>0</v>
      </c>
      <c r="L188" s="25">
        <v>0</v>
      </c>
      <c r="M188" s="25">
        <v>0</v>
      </c>
      <c r="N188" s="25">
        <v>0</v>
      </c>
      <c r="O188" s="25">
        <v>1</v>
      </c>
      <c r="T188" s="25">
        <f t="shared" si="23"/>
        <v>0</v>
      </c>
      <c r="U188" s="25">
        <f t="shared" si="24"/>
        <v>0</v>
      </c>
      <c r="V188" s="25">
        <f t="shared" si="25"/>
        <v>0</v>
      </c>
      <c r="W188" s="25">
        <f t="shared" si="26"/>
        <v>0</v>
      </c>
    </row>
    <row r="189" spans="1:23" ht="21" customHeight="1">
      <c r="A189" s="47" t="s">
        <v>681</v>
      </c>
      <c r="B189" s="47" t="s">
        <v>418</v>
      </c>
      <c r="C189" s="48" t="s">
        <v>54</v>
      </c>
      <c r="D189" s="49"/>
      <c r="E189" s="50"/>
      <c r="F189" s="50">
        <f t="shared" si="18"/>
        <v>0</v>
      </c>
      <c r="G189" s="50">
        <f t="shared" si="19"/>
        <v>0</v>
      </c>
      <c r="H189" s="50">
        <f t="shared" si="20"/>
        <v>0</v>
      </c>
      <c r="I189" s="50">
        <f t="shared" si="21"/>
        <v>0</v>
      </c>
      <c r="J189" s="50">
        <f t="shared" si="22"/>
        <v>0</v>
      </c>
      <c r="L189" s="25">
        <v>0</v>
      </c>
      <c r="M189" s="25">
        <v>0</v>
      </c>
      <c r="N189" s="25">
        <v>0</v>
      </c>
      <c r="O189" s="25">
        <v>1</v>
      </c>
      <c r="T189" s="25">
        <f t="shared" si="23"/>
        <v>0</v>
      </c>
      <c r="U189" s="25">
        <f t="shared" si="24"/>
        <v>0</v>
      </c>
      <c r="V189" s="25">
        <f t="shared" si="25"/>
        <v>0</v>
      </c>
      <c r="W189" s="25">
        <f t="shared" si="26"/>
        <v>0</v>
      </c>
    </row>
    <row r="190" spans="1:23" ht="21" customHeight="1">
      <c r="A190" s="47" t="s">
        <v>417</v>
      </c>
      <c r="B190" s="47" t="s">
        <v>416</v>
      </c>
      <c r="C190" s="48" t="s">
        <v>54</v>
      </c>
      <c r="D190" s="49"/>
      <c r="E190" s="50"/>
      <c r="F190" s="50">
        <f t="shared" si="18"/>
        <v>0</v>
      </c>
      <c r="G190" s="50">
        <f t="shared" si="19"/>
        <v>0</v>
      </c>
      <c r="H190" s="50">
        <f t="shared" si="20"/>
        <v>0</v>
      </c>
      <c r="I190" s="50">
        <f t="shared" si="21"/>
        <v>0</v>
      </c>
      <c r="J190" s="50">
        <f t="shared" si="22"/>
        <v>0</v>
      </c>
      <c r="L190" s="25">
        <v>0</v>
      </c>
      <c r="M190" s="25">
        <v>0</v>
      </c>
      <c r="N190" s="25">
        <v>0</v>
      </c>
      <c r="O190" s="25">
        <v>1</v>
      </c>
      <c r="T190" s="25">
        <f t="shared" si="23"/>
        <v>0</v>
      </c>
      <c r="U190" s="25">
        <f t="shared" si="24"/>
        <v>0</v>
      </c>
      <c r="V190" s="25">
        <f t="shared" si="25"/>
        <v>0</v>
      </c>
      <c r="W190" s="25">
        <f t="shared" si="26"/>
        <v>0</v>
      </c>
    </row>
    <row r="191" spans="1:23" ht="21" customHeight="1">
      <c r="A191" s="47" t="s">
        <v>419</v>
      </c>
      <c r="B191" s="47" t="s">
        <v>418</v>
      </c>
      <c r="C191" s="48" t="s">
        <v>54</v>
      </c>
      <c r="D191" s="49"/>
      <c r="E191" s="50"/>
      <c r="F191" s="50">
        <f t="shared" si="18"/>
        <v>0</v>
      </c>
      <c r="G191" s="50">
        <f t="shared" si="19"/>
        <v>0</v>
      </c>
      <c r="H191" s="50">
        <f t="shared" si="20"/>
        <v>0</v>
      </c>
      <c r="I191" s="50">
        <f t="shared" si="21"/>
        <v>0</v>
      </c>
      <c r="J191" s="50">
        <f t="shared" si="22"/>
        <v>0</v>
      </c>
      <c r="L191" s="25">
        <v>0</v>
      </c>
      <c r="M191" s="25">
        <v>0</v>
      </c>
      <c r="N191" s="25">
        <v>0</v>
      </c>
      <c r="O191" s="25">
        <v>1</v>
      </c>
      <c r="T191" s="25">
        <f t="shared" si="23"/>
        <v>0</v>
      </c>
      <c r="U191" s="25">
        <f t="shared" si="24"/>
        <v>0</v>
      </c>
      <c r="V191" s="25">
        <f t="shared" si="25"/>
        <v>0</v>
      </c>
      <c r="W191" s="25">
        <f t="shared" si="26"/>
        <v>0</v>
      </c>
    </row>
    <row r="192" spans="1:23" ht="21" customHeight="1">
      <c r="A192" s="47" t="s">
        <v>343</v>
      </c>
      <c r="B192" s="47" t="s">
        <v>342</v>
      </c>
      <c r="C192" s="48" t="s">
        <v>77</v>
      </c>
      <c r="D192" s="49"/>
      <c r="E192" s="50"/>
      <c r="F192" s="50">
        <f t="shared" si="18"/>
        <v>0</v>
      </c>
      <c r="G192" s="50">
        <f t="shared" si="19"/>
        <v>0</v>
      </c>
      <c r="H192" s="50">
        <f t="shared" si="20"/>
        <v>0</v>
      </c>
      <c r="I192" s="50">
        <f t="shared" si="21"/>
        <v>0</v>
      </c>
      <c r="J192" s="50">
        <f t="shared" si="22"/>
        <v>0</v>
      </c>
      <c r="L192" s="25">
        <v>0</v>
      </c>
      <c r="M192" s="25">
        <v>0</v>
      </c>
      <c r="N192" s="25">
        <v>0</v>
      </c>
      <c r="O192" s="25">
        <v>1</v>
      </c>
      <c r="T192" s="25">
        <f t="shared" si="23"/>
        <v>0</v>
      </c>
      <c r="U192" s="25">
        <f t="shared" si="24"/>
        <v>0</v>
      </c>
      <c r="V192" s="25">
        <f t="shared" si="25"/>
        <v>0</v>
      </c>
      <c r="W192" s="25">
        <f t="shared" si="26"/>
        <v>0</v>
      </c>
    </row>
    <row r="193" spans="1:23" ht="21" customHeight="1">
      <c r="A193" s="47" t="s">
        <v>345</v>
      </c>
      <c r="B193" s="47" t="s">
        <v>344</v>
      </c>
      <c r="C193" s="48" t="s">
        <v>77</v>
      </c>
      <c r="D193" s="49"/>
      <c r="E193" s="50"/>
      <c r="F193" s="50">
        <f t="shared" si="18"/>
        <v>0</v>
      </c>
      <c r="G193" s="50">
        <f t="shared" si="19"/>
        <v>0</v>
      </c>
      <c r="H193" s="50">
        <f t="shared" si="20"/>
        <v>0</v>
      </c>
      <c r="I193" s="50">
        <f t="shared" si="21"/>
        <v>0</v>
      </c>
      <c r="J193" s="50">
        <f t="shared" si="22"/>
        <v>0</v>
      </c>
      <c r="L193" s="25">
        <v>0</v>
      </c>
      <c r="M193" s="25">
        <v>0</v>
      </c>
      <c r="N193" s="25">
        <v>0</v>
      </c>
      <c r="O193" s="25">
        <v>1</v>
      </c>
      <c r="T193" s="25">
        <f t="shared" si="23"/>
        <v>0</v>
      </c>
      <c r="U193" s="25">
        <f t="shared" si="24"/>
        <v>0</v>
      </c>
      <c r="V193" s="25">
        <f t="shared" si="25"/>
        <v>0</v>
      </c>
      <c r="W193" s="25">
        <f t="shared" si="26"/>
        <v>0</v>
      </c>
    </row>
    <row r="194" spans="1:23" ht="21" customHeight="1">
      <c r="A194" s="47" t="s">
        <v>347</v>
      </c>
      <c r="B194" s="47" t="s">
        <v>942</v>
      </c>
      <c r="C194" s="48" t="s">
        <v>77</v>
      </c>
      <c r="D194" s="49"/>
      <c r="E194" s="50"/>
      <c r="F194" s="50">
        <f t="shared" si="18"/>
        <v>0</v>
      </c>
      <c r="G194" s="50">
        <f t="shared" si="19"/>
        <v>0</v>
      </c>
      <c r="H194" s="50">
        <f t="shared" si="20"/>
        <v>0</v>
      </c>
      <c r="I194" s="50">
        <f t="shared" si="21"/>
        <v>0</v>
      </c>
      <c r="J194" s="50">
        <f t="shared" si="22"/>
        <v>0</v>
      </c>
      <c r="L194" s="25">
        <v>0</v>
      </c>
      <c r="M194" s="25">
        <v>0</v>
      </c>
      <c r="N194" s="25">
        <v>0</v>
      </c>
      <c r="O194" s="25">
        <v>1</v>
      </c>
      <c r="T194" s="25">
        <f t="shared" si="23"/>
        <v>0</v>
      </c>
      <c r="U194" s="25">
        <f t="shared" si="24"/>
        <v>0</v>
      </c>
      <c r="V194" s="25">
        <f t="shared" si="25"/>
        <v>0</v>
      </c>
      <c r="W194" s="25">
        <f t="shared" si="26"/>
        <v>0</v>
      </c>
    </row>
    <row r="195" spans="1:23" ht="21" customHeight="1">
      <c r="A195" s="51"/>
      <c r="B195" s="51" t="s">
        <v>794</v>
      </c>
      <c r="C195" s="52"/>
      <c r="D195" s="53"/>
      <c r="E195" s="54"/>
      <c r="F195" s="54">
        <f t="shared" si="18"/>
        <v>0</v>
      </c>
      <c r="G195" s="54">
        <f t="shared" si="19"/>
        <v>0</v>
      </c>
      <c r="H195" s="54">
        <f t="shared" si="20"/>
        <v>0</v>
      </c>
      <c r="I195" s="54">
        <f t="shared" si="21"/>
        <v>0</v>
      </c>
      <c r="J195" s="54">
        <f t="shared" si="22"/>
        <v>0</v>
      </c>
      <c r="L195" s="25">
        <v>0</v>
      </c>
      <c r="M195" s="25">
        <v>0</v>
      </c>
      <c r="N195" s="25">
        <v>0</v>
      </c>
      <c r="O195" s="25">
        <v>1</v>
      </c>
      <c r="T195" s="25">
        <f t="shared" si="23"/>
        <v>0</v>
      </c>
      <c r="U195" s="25">
        <f t="shared" si="24"/>
        <v>0</v>
      </c>
      <c r="V195" s="25">
        <f t="shared" si="25"/>
        <v>0</v>
      </c>
      <c r="W195" s="25">
        <f t="shared" si="26"/>
        <v>0</v>
      </c>
    </row>
    <row r="196" spans="1:23" ht="21" customHeight="1">
      <c r="A196" s="47" t="s">
        <v>348</v>
      </c>
      <c r="B196" s="47" t="s">
        <v>233</v>
      </c>
      <c r="C196" s="48" t="s">
        <v>54</v>
      </c>
      <c r="D196" s="49"/>
      <c r="E196" s="50"/>
      <c r="F196" s="50">
        <f t="shared" si="18"/>
        <v>0</v>
      </c>
      <c r="G196" s="50">
        <f t="shared" si="19"/>
        <v>0</v>
      </c>
      <c r="H196" s="50">
        <f t="shared" si="20"/>
        <v>0</v>
      </c>
      <c r="I196" s="50">
        <f t="shared" si="21"/>
        <v>0</v>
      </c>
      <c r="J196" s="50">
        <f t="shared" si="22"/>
        <v>0</v>
      </c>
      <c r="L196" s="25">
        <v>0</v>
      </c>
      <c r="M196" s="25">
        <v>0</v>
      </c>
      <c r="N196" s="25">
        <v>0</v>
      </c>
      <c r="O196" s="25">
        <v>1</v>
      </c>
      <c r="T196" s="25">
        <f t="shared" si="23"/>
        <v>0</v>
      </c>
      <c r="U196" s="25">
        <f t="shared" si="24"/>
        <v>0</v>
      </c>
      <c r="V196" s="25">
        <f t="shared" si="25"/>
        <v>0</v>
      </c>
      <c r="W196" s="25">
        <f t="shared" si="26"/>
        <v>0</v>
      </c>
    </row>
    <row r="197" spans="1:23" ht="21" customHeight="1">
      <c r="A197" s="47" t="s">
        <v>341</v>
      </c>
      <c r="B197" s="47" t="s">
        <v>340</v>
      </c>
      <c r="C197" s="48" t="s">
        <v>77</v>
      </c>
      <c r="D197" s="49"/>
      <c r="E197" s="50"/>
      <c r="F197" s="50">
        <f t="shared" si="18"/>
        <v>0</v>
      </c>
      <c r="G197" s="50">
        <f t="shared" si="19"/>
        <v>0</v>
      </c>
      <c r="H197" s="50">
        <f t="shared" si="20"/>
        <v>0</v>
      </c>
      <c r="I197" s="50">
        <f t="shared" si="21"/>
        <v>0</v>
      </c>
      <c r="J197" s="50">
        <f t="shared" si="22"/>
        <v>0</v>
      </c>
      <c r="L197" s="25">
        <v>0</v>
      </c>
      <c r="M197" s="25">
        <v>0</v>
      </c>
      <c r="N197" s="25">
        <v>0</v>
      </c>
      <c r="O197" s="25">
        <v>1</v>
      </c>
      <c r="T197" s="25">
        <f t="shared" si="23"/>
        <v>0</v>
      </c>
      <c r="U197" s="25">
        <f t="shared" si="24"/>
        <v>0</v>
      </c>
      <c r="V197" s="25">
        <f t="shared" si="25"/>
        <v>0</v>
      </c>
      <c r="W197" s="25">
        <f t="shared" si="26"/>
        <v>0</v>
      </c>
    </row>
    <row r="198" spans="1:23" ht="21" customHeight="1">
      <c r="A198" s="47" t="s">
        <v>691</v>
      </c>
      <c r="B198" s="47" t="s">
        <v>418</v>
      </c>
      <c r="C198" s="48" t="s">
        <v>54</v>
      </c>
      <c r="D198" s="49"/>
      <c r="E198" s="50"/>
      <c r="F198" s="50">
        <f t="shared" si="18"/>
        <v>0</v>
      </c>
      <c r="G198" s="50">
        <f t="shared" si="19"/>
        <v>0</v>
      </c>
      <c r="H198" s="50">
        <f t="shared" si="20"/>
        <v>0</v>
      </c>
      <c r="I198" s="50">
        <f t="shared" si="21"/>
        <v>0</v>
      </c>
      <c r="J198" s="50">
        <f t="shared" si="22"/>
        <v>0</v>
      </c>
      <c r="L198" s="25">
        <v>0</v>
      </c>
      <c r="M198" s="25">
        <v>0</v>
      </c>
      <c r="N198" s="25">
        <v>0</v>
      </c>
      <c r="O198" s="25">
        <v>1</v>
      </c>
      <c r="T198" s="25">
        <f t="shared" si="23"/>
        <v>0</v>
      </c>
      <c r="U198" s="25">
        <f t="shared" si="24"/>
        <v>0</v>
      </c>
      <c r="V198" s="25">
        <f t="shared" si="25"/>
        <v>0</v>
      </c>
      <c r="W198" s="25">
        <f t="shared" si="26"/>
        <v>0</v>
      </c>
    </row>
    <row r="199" spans="1:23" ht="21" customHeight="1">
      <c r="A199" s="47" t="s">
        <v>594</v>
      </c>
      <c r="B199" s="47" t="s">
        <v>418</v>
      </c>
      <c r="C199" s="48" t="s">
        <v>54</v>
      </c>
      <c r="D199" s="49"/>
      <c r="E199" s="50"/>
      <c r="F199" s="50">
        <f t="shared" si="18"/>
        <v>0</v>
      </c>
      <c r="G199" s="50">
        <f t="shared" si="19"/>
        <v>0</v>
      </c>
      <c r="H199" s="50">
        <f t="shared" si="20"/>
        <v>0</v>
      </c>
      <c r="I199" s="50">
        <f t="shared" si="21"/>
        <v>0</v>
      </c>
      <c r="J199" s="50">
        <f t="shared" si="22"/>
        <v>0</v>
      </c>
      <c r="L199" s="25">
        <v>0</v>
      </c>
      <c r="M199" s="25">
        <v>0</v>
      </c>
      <c r="N199" s="25">
        <v>0</v>
      </c>
      <c r="O199" s="25">
        <v>1</v>
      </c>
      <c r="T199" s="25">
        <f t="shared" si="23"/>
        <v>0</v>
      </c>
      <c r="U199" s="25">
        <f t="shared" si="24"/>
        <v>0</v>
      </c>
      <c r="V199" s="25">
        <f t="shared" si="25"/>
        <v>0</v>
      </c>
      <c r="W199" s="25">
        <f t="shared" si="26"/>
        <v>0</v>
      </c>
    </row>
    <row r="200" spans="1:23" ht="21" customHeight="1">
      <c r="A200" s="47" t="s">
        <v>547</v>
      </c>
      <c r="B200" s="47" t="s">
        <v>546</v>
      </c>
      <c r="C200" s="48" t="s">
        <v>54</v>
      </c>
      <c r="D200" s="49"/>
      <c r="E200" s="50"/>
      <c r="F200" s="50">
        <f t="shared" si="18"/>
        <v>0</v>
      </c>
      <c r="G200" s="50">
        <f t="shared" si="19"/>
        <v>0</v>
      </c>
      <c r="H200" s="50">
        <f t="shared" si="20"/>
        <v>0</v>
      </c>
      <c r="I200" s="50">
        <f t="shared" si="21"/>
        <v>0</v>
      </c>
      <c r="J200" s="50">
        <f t="shared" si="22"/>
        <v>0</v>
      </c>
      <c r="L200" s="25">
        <v>0</v>
      </c>
      <c r="M200" s="25">
        <v>0</v>
      </c>
      <c r="N200" s="25">
        <v>0</v>
      </c>
      <c r="O200" s="25">
        <v>1</v>
      </c>
      <c r="T200" s="25">
        <f t="shared" si="23"/>
        <v>0</v>
      </c>
      <c r="U200" s="25">
        <f t="shared" si="24"/>
        <v>0</v>
      </c>
      <c r="V200" s="25">
        <f t="shared" si="25"/>
        <v>0</v>
      </c>
      <c r="W200" s="25">
        <f t="shared" si="26"/>
        <v>0</v>
      </c>
    </row>
    <row r="201" spans="1:23" ht="21" customHeight="1">
      <c r="A201" s="47" t="s">
        <v>621</v>
      </c>
      <c r="B201" s="47" t="s">
        <v>943</v>
      </c>
      <c r="C201" s="48" t="s">
        <v>54</v>
      </c>
      <c r="D201" s="49"/>
      <c r="E201" s="50"/>
      <c r="F201" s="50">
        <f t="shared" si="18"/>
        <v>0</v>
      </c>
      <c r="G201" s="50">
        <f t="shared" si="19"/>
        <v>0</v>
      </c>
      <c r="H201" s="50">
        <f t="shared" si="20"/>
        <v>0</v>
      </c>
      <c r="I201" s="50">
        <f t="shared" si="21"/>
        <v>0</v>
      </c>
      <c r="J201" s="50">
        <f t="shared" si="22"/>
        <v>0</v>
      </c>
      <c r="L201" s="25">
        <v>0</v>
      </c>
      <c r="M201" s="25">
        <v>0</v>
      </c>
      <c r="N201" s="25">
        <v>0</v>
      </c>
      <c r="O201" s="25">
        <v>1</v>
      </c>
      <c r="T201" s="25">
        <f t="shared" si="23"/>
        <v>0</v>
      </c>
      <c r="U201" s="25">
        <f t="shared" si="24"/>
        <v>0</v>
      </c>
      <c r="V201" s="25">
        <f t="shared" si="25"/>
        <v>0</v>
      </c>
      <c r="W201" s="25">
        <f t="shared" si="26"/>
        <v>0</v>
      </c>
    </row>
    <row r="202" spans="1:23" ht="21" customHeight="1">
      <c r="A202" s="51"/>
      <c r="B202" s="51" t="s">
        <v>944</v>
      </c>
      <c r="C202" s="52"/>
      <c r="D202" s="53"/>
      <c r="E202" s="54"/>
      <c r="F202" s="54">
        <f aca="true" t="shared" si="27" ref="F202:F247">D202*E202</f>
        <v>0</v>
      </c>
      <c r="G202" s="54">
        <f aca="true" t="shared" si="28" ref="G202:G246">F202*L202</f>
        <v>0</v>
      </c>
      <c r="H202" s="54">
        <f aca="true" t="shared" si="29" ref="H202:H246">F202*M202</f>
        <v>0</v>
      </c>
      <c r="I202" s="54">
        <f aca="true" t="shared" si="30" ref="I202:I246">F202*N202</f>
        <v>0</v>
      </c>
      <c r="J202" s="54">
        <f aca="true" t="shared" si="31" ref="J202:J246">F202*O202</f>
        <v>0</v>
      </c>
      <c r="L202" s="25">
        <v>0</v>
      </c>
      <c r="M202" s="25">
        <v>0</v>
      </c>
      <c r="N202" s="25">
        <v>0</v>
      </c>
      <c r="O202" s="25">
        <v>1</v>
      </c>
      <c r="T202" s="25">
        <f aca="true" t="shared" si="32" ref="T202:T246">IF(AND(F202&gt;0,ISNUMBER(F202)),IF(G202/F202-L202&gt;0.2,1,0),0)</f>
        <v>0</v>
      </c>
      <c r="U202" s="25">
        <f aca="true" t="shared" si="33" ref="U202:U246">IF(AND(F202&gt;0,ISNUMBER(F202)),IF(H202/F202-M202&gt;0.2,1,0),0)</f>
        <v>0</v>
      </c>
      <c r="V202" s="25">
        <f aca="true" t="shared" si="34" ref="V202:V246">IF(AND(F202&gt;0,ISNUMBER(F202)),IF(I202/F202-N202&gt;0.2,1,0),0)</f>
        <v>0</v>
      </c>
      <c r="W202" s="25">
        <f aca="true" t="shared" si="35" ref="W202:W246">IF(AND(F202&gt;0,ISNUMBER(F202)),IF(J202/F202-O202&gt;0.2,1,0),0)</f>
        <v>0</v>
      </c>
    </row>
    <row r="203" spans="1:23" ht="21" customHeight="1">
      <c r="A203" s="47" t="s">
        <v>571</v>
      </c>
      <c r="B203" s="47" t="s">
        <v>570</v>
      </c>
      <c r="C203" s="48" t="s">
        <v>54</v>
      </c>
      <c r="D203" s="49"/>
      <c r="E203" s="50"/>
      <c r="F203" s="50">
        <f t="shared" si="27"/>
        <v>0</v>
      </c>
      <c r="G203" s="50">
        <f t="shared" si="28"/>
        <v>0</v>
      </c>
      <c r="H203" s="50">
        <f t="shared" si="29"/>
        <v>0</v>
      </c>
      <c r="I203" s="50">
        <f t="shared" si="30"/>
        <v>0</v>
      </c>
      <c r="J203" s="50">
        <f t="shared" si="31"/>
        <v>0</v>
      </c>
      <c r="L203" s="25">
        <v>0</v>
      </c>
      <c r="M203" s="25">
        <v>0</v>
      </c>
      <c r="N203" s="25">
        <v>0</v>
      </c>
      <c r="O203" s="25">
        <v>1</v>
      </c>
      <c r="T203" s="25">
        <f t="shared" si="32"/>
        <v>0</v>
      </c>
      <c r="U203" s="25">
        <f t="shared" si="33"/>
        <v>0</v>
      </c>
      <c r="V203" s="25">
        <f t="shared" si="34"/>
        <v>0</v>
      </c>
      <c r="W203" s="25">
        <f t="shared" si="35"/>
        <v>0</v>
      </c>
    </row>
    <row r="204" spans="1:23" ht="21" customHeight="1">
      <c r="A204" s="47" t="s">
        <v>545</v>
      </c>
      <c r="B204" s="47" t="s">
        <v>544</v>
      </c>
      <c r="C204" s="48" t="s">
        <v>54</v>
      </c>
      <c r="D204" s="49"/>
      <c r="E204" s="50"/>
      <c r="F204" s="50">
        <f t="shared" si="27"/>
        <v>0</v>
      </c>
      <c r="G204" s="50">
        <f t="shared" si="28"/>
        <v>0</v>
      </c>
      <c r="H204" s="50">
        <f t="shared" si="29"/>
        <v>0</v>
      </c>
      <c r="I204" s="50">
        <f t="shared" si="30"/>
        <v>0</v>
      </c>
      <c r="J204" s="50">
        <f t="shared" si="31"/>
        <v>0</v>
      </c>
      <c r="L204" s="25">
        <v>0</v>
      </c>
      <c r="M204" s="25">
        <v>0</v>
      </c>
      <c r="N204" s="25">
        <v>0</v>
      </c>
      <c r="O204" s="25">
        <v>1</v>
      </c>
      <c r="T204" s="25">
        <f t="shared" si="32"/>
        <v>0</v>
      </c>
      <c r="U204" s="25">
        <f t="shared" si="33"/>
        <v>0</v>
      </c>
      <c r="V204" s="25">
        <f t="shared" si="34"/>
        <v>0</v>
      </c>
      <c r="W204" s="25">
        <f t="shared" si="35"/>
        <v>0</v>
      </c>
    </row>
    <row r="205" spans="1:23" ht="21" customHeight="1">
      <c r="A205" s="47" t="s">
        <v>153</v>
      </c>
      <c r="B205" s="47" t="s">
        <v>152</v>
      </c>
      <c r="C205" s="48" t="s">
        <v>140</v>
      </c>
      <c r="D205" s="49"/>
      <c r="E205" s="50"/>
      <c r="F205" s="50">
        <f t="shared" si="27"/>
        <v>0</v>
      </c>
      <c r="G205" s="50">
        <f t="shared" si="28"/>
        <v>0</v>
      </c>
      <c r="H205" s="50">
        <f t="shared" si="29"/>
        <v>0</v>
      </c>
      <c r="I205" s="50">
        <f t="shared" si="30"/>
        <v>0</v>
      </c>
      <c r="J205" s="50">
        <f t="shared" si="31"/>
        <v>0</v>
      </c>
      <c r="L205" s="25">
        <v>0</v>
      </c>
      <c r="M205" s="25">
        <v>0</v>
      </c>
      <c r="N205" s="25">
        <v>0</v>
      </c>
      <c r="O205" s="25">
        <v>1</v>
      </c>
      <c r="T205" s="25">
        <f t="shared" si="32"/>
        <v>0</v>
      </c>
      <c r="U205" s="25">
        <f t="shared" si="33"/>
        <v>0</v>
      </c>
      <c r="V205" s="25">
        <f t="shared" si="34"/>
        <v>0</v>
      </c>
      <c r="W205" s="25">
        <f t="shared" si="35"/>
        <v>0</v>
      </c>
    </row>
    <row r="206" spans="1:23" ht="21" customHeight="1">
      <c r="A206" s="47" t="s">
        <v>425</v>
      </c>
      <c r="B206" s="47" t="s">
        <v>344</v>
      </c>
      <c r="C206" s="48" t="s">
        <v>77</v>
      </c>
      <c r="D206" s="49"/>
      <c r="E206" s="50"/>
      <c r="F206" s="50">
        <f t="shared" si="27"/>
        <v>0</v>
      </c>
      <c r="G206" s="50">
        <f t="shared" si="28"/>
        <v>0</v>
      </c>
      <c r="H206" s="50">
        <f t="shared" si="29"/>
        <v>0</v>
      </c>
      <c r="I206" s="50">
        <f t="shared" si="30"/>
        <v>0</v>
      </c>
      <c r="J206" s="50">
        <f t="shared" si="31"/>
        <v>0</v>
      </c>
      <c r="L206" s="25">
        <v>0</v>
      </c>
      <c r="M206" s="25">
        <v>0</v>
      </c>
      <c r="N206" s="25">
        <v>0</v>
      </c>
      <c r="O206" s="25">
        <v>1</v>
      </c>
      <c r="T206" s="25">
        <f t="shared" si="32"/>
        <v>0</v>
      </c>
      <c r="U206" s="25">
        <f t="shared" si="33"/>
        <v>0</v>
      </c>
      <c r="V206" s="25">
        <f t="shared" si="34"/>
        <v>0</v>
      </c>
      <c r="W206" s="25">
        <f t="shared" si="35"/>
        <v>0</v>
      </c>
    </row>
    <row r="207" spans="1:23" ht="21" customHeight="1">
      <c r="A207" s="47" t="s">
        <v>426</v>
      </c>
      <c r="B207" s="47" t="s">
        <v>942</v>
      </c>
      <c r="C207" s="48" t="s">
        <v>77</v>
      </c>
      <c r="D207" s="49"/>
      <c r="E207" s="50"/>
      <c r="F207" s="50">
        <f t="shared" si="27"/>
        <v>0</v>
      </c>
      <c r="G207" s="50">
        <f t="shared" si="28"/>
        <v>0</v>
      </c>
      <c r="H207" s="50">
        <f t="shared" si="29"/>
        <v>0</v>
      </c>
      <c r="I207" s="50">
        <f t="shared" si="30"/>
        <v>0</v>
      </c>
      <c r="J207" s="50">
        <f t="shared" si="31"/>
        <v>0</v>
      </c>
      <c r="L207" s="25">
        <v>0</v>
      </c>
      <c r="M207" s="25">
        <v>0</v>
      </c>
      <c r="N207" s="25">
        <v>0</v>
      </c>
      <c r="O207" s="25">
        <v>1</v>
      </c>
      <c r="T207" s="25">
        <f t="shared" si="32"/>
        <v>0</v>
      </c>
      <c r="U207" s="25">
        <f t="shared" si="33"/>
        <v>0</v>
      </c>
      <c r="V207" s="25">
        <f t="shared" si="34"/>
        <v>0</v>
      </c>
      <c r="W207" s="25">
        <f t="shared" si="35"/>
        <v>0</v>
      </c>
    </row>
    <row r="208" spans="1:23" ht="21" customHeight="1">
      <c r="A208" s="51"/>
      <c r="B208" s="51" t="s">
        <v>794</v>
      </c>
      <c r="C208" s="52"/>
      <c r="D208" s="53"/>
      <c r="E208" s="54"/>
      <c r="F208" s="54">
        <f t="shared" si="27"/>
        <v>0</v>
      </c>
      <c r="G208" s="54">
        <f t="shared" si="28"/>
        <v>0</v>
      </c>
      <c r="H208" s="54">
        <f t="shared" si="29"/>
        <v>0</v>
      </c>
      <c r="I208" s="54">
        <f t="shared" si="30"/>
        <v>0</v>
      </c>
      <c r="J208" s="54">
        <f t="shared" si="31"/>
        <v>0</v>
      </c>
      <c r="L208" s="25">
        <v>0</v>
      </c>
      <c r="M208" s="25">
        <v>0</v>
      </c>
      <c r="N208" s="25">
        <v>0</v>
      </c>
      <c r="O208" s="25">
        <v>1</v>
      </c>
      <c r="T208" s="25">
        <f t="shared" si="32"/>
        <v>0</v>
      </c>
      <c r="U208" s="25">
        <f t="shared" si="33"/>
        <v>0</v>
      </c>
      <c r="V208" s="25">
        <f t="shared" si="34"/>
        <v>0</v>
      </c>
      <c r="W208" s="25">
        <f t="shared" si="35"/>
        <v>0</v>
      </c>
    </row>
    <row r="209" spans="1:23" ht="21" customHeight="1">
      <c r="A209" s="55" t="s">
        <v>427</v>
      </c>
      <c r="B209" s="55" t="s">
        <v>233</v>
      </c>
      <c r="C209" s="56" t="s">
        <v>54</v>
      </c>
      <c r="D209" s="57"/>
      <c r="E209" s="58"/>
      <c r="F209" s="58">
        <f t="shared" si="27"/>
        <v>0</v>
      </c>
      <c r="G209" s="58">
        <f t="shared" si="28"/>
        <v>0</v>
      </c>
      <c r="H209" s="58">
        <f t="shared" si="29"/>
        <v>0</v>
      </c>
      <c r="I209" s="58">
        <f t="shared" si="30"/>
        <v>0</v>
      </c>
      <c r="J209" s="58">
        <f t="shared" si="31"/>
        <v>0</v>
      </c>
      <c r="L209" s="25">
        <v>0</v>
      </c>
      <c r="M209" s="25">
        <v>0</v>
      </c>
      <c r="N209" s="25">
        <v>0</v>
      </c>
      <c r="O209" s="25">
        <v>1</v>
      </c>
      <c r="T209" s="25">
        <f t="shared" si="32"/>
        <v>0</v>
      </c>
      <c r="U209" s="25">
        <f t="shared" si="33"/>
        <v>0</v>
      </c>
      <c r="V209" s="25">
        <f t="shared" si="34"/>
        <v>0</v>
      </c>
      <c r="W209" s="25">
        <f t="shared" si="35"/>
        <v>0</v>
      </c>
    </row>
    <row r="210" spans="1:23" ht="21" customHeight="1">
      <c r="A210" s="47" t="s">
        <v>283</v>
      </c>
      <c r="B210" s="47" t="s">
        <v>282</v>
      </c>
      <c r="C210" s="48" t="s">
        <v>54</v>
      </c>
      <c r="D210" s="49"/>
      <c r="E210" s="50"/>
      <c r="F210" s="50">
        <f t="shared" si="27"/>
        <v>0</v>
      </c>
      <c r="G210" s="50">
        <f t="shared" si="28"/>
        <v>0</v>
      </c>
      <c r="H210" s="50">
        <f t="shared" si="29"/>
        <v>0</v>
      </c>
      <c r="I210" s="50">
        <f t="shared" si="30"/>
        <v>0</v>
      </c>
      <c r="J210" s="50">
        <f t="shared" si="31"/>
        <v>0</v>
      </c>
      <c r="L210" s="25">
        <v>0</v>
      </c>
      <c r="M210" s="25">
        <v>0</v>
      </c>
      <c r="N210" s="25">
        <v>0</v>
      </c>
      <c r="O210" s="25">
        <v>1</v>
      </c>
      <c r="T210" s="25">
        <f t="shared" si="32"/>
        <v>0</v>
      </c>
      <c r="U210" s="25">
        <f t="shared" si="33"/>
        <v>0</v>
      </c>
      <c r="V210" s="25">
        <f t="shared" si="34"/>
        <v>0</v>
      </c>
      <c r="W210" s="25">
        <f t="shared" si="35"/>
        <v>0</v>
      </c>
    </row>
    <row r="211" spans="1:23" ht="21" customHeight="1">
      <c r="A211" s="47" t="s">
        <v>437</v>
      </c>
      <c r="B211" s="47" t="s">
        <v>233</v>
      </c>
      <c r="C211" s="48" t="s">
        <v>54</v>
      </c>
      <c r="D211" s="49"/>
      <c r="E211" s="50"/>
      <c r="F211" s="50">
        <f t="shared" si="27"/>
        <v>0</v>
      </c>
      <c r="G211" s="50">
        <f t="shared" si="28"/>
        <v>0</v>
      </c>
      <c r="H211" s="50">
        <f t="shared" si="29"/>
        <v>0</v>
      </c>
      <c r="I211" s="50">
        <f t="shared" si="30"/>
        <v>0</v>
      </c>
      <c r="J211" s="50">
        <f t="shared" si="31"/>
        <v>0</v>
      </c>
      <c r="L211" s="25">
        <v>0</v>
      </c>
      <c r="M211" s="25">
        <v>0</v>
      </c>
      <c r="N211" s="25">
        <v>0</v>
      </c>
      <c r="O211" s="25">
        <v>1</v>
      </c>
      <c r="T211" s="25">
        <f t="shared" si="32"/>
        <v>0</v>
      </c>
      <c r="U211" s="25">
        <f t="shared" si="33"/>
        <v>0</v>
      </c>
      <c r="V211" s="25">
        <f t="shared" si="34"/>
        <v>0</v>
      </c>
      <c r="W211" s="25">
        <f t="shared" si="35"/>
        <v>0</v>
      </c>
    </row>
    <row r="212" spans="1:23" ht="21" customHeight="1">
      <c r="A212" s="47" t="s">
        <v>446</v>
      </c>
      <c r="B212" s="47" t="s">
        <v>233</v>
      </c>
      <c r="C212" s="48" t="s">
        <v>54</v>
      </c>
      <c r="D212" s="49"/>
      <c r="E212" s="50"/>
      <c r="F212" s="50">
        <f t="shared" si="27"/>
        <v>0</v>
      </c>
      <c r="G212" s="50">
        <f t="shared" si="28"/>
        <v>0</v>
      </c>
      <c r="H212" s="50">
        <f t="shared" si="29"/>
        <v>0</v>
      </c>
      <c r="I212" s="50">
        <f t="shared" si="30"/>
        <v>0</v>
      </c>
      <c r="J212" s="50">
        <f t="shared" si="31"/>
        <v>0</v>
      </c>
      <c r="L212" s="25">
        <v>0</v>
      </c>
      <c r="M212" s="25">
        <v>0</v>
      </c>
      <c r="N212" s="25">
        <v>0</v>
      </c>
      <c r="O212" s="25">
        <v>1</v>
      </c>
      <c r="T212" s="25">
        <f t="shared" si="32"/>
        <v>0</v>
      </c>
      <c r="U212" s="25">
        <f t="shared" si="33"/>
        <v>0</v>
      </c>
      <c r="V212" s="25">
        <f t="shared" si="34"/>
        <v>0</v>
      </c>
      <c r="W212" s="25">
        <f t="shared" si="35"/>
        <v>0</v>
      </c>
    </row>
    <row r="213" spans="1:23" ht="21" customHeight="1">
      <c r="A213" s="47" t="s">
        <v>294</v>
      </c>
      <c r="B213" s="47" t="s">
        <v>233</v>
      </c>
      <c r="C213" s="48" t="s">
        <v>54</v>
      </c>
      <c r="D213" s="49"/>
      <c r="E213" s="50"/>
      <c r="F213" s="50">
        <f t="shared" si="27"/>
        <v>0</v>
      </c>
      <c r="G213" s="50">
        <f t="shared" si="28"/>
        <v>0</v>
      </c>
      <c r="H213" s="50">
        <f t="shared" si="29"/>
        <v>0</v>
      </c>
      <c r="I213" s="50">
        <f t="shared" si="30"/>
        <v>0</v>
      </c>
      <c r="J213" s="50">
        <f t="shared" si="31"/>
        <v>0</v>
      </c>
      <c r="L213" s="25">
        <v>0</v>
      </c>
      <c r="M213" s="25">
        <v>0</v>
      </c>
      <c r="N213" s="25">
        <v>0</v>
      </c>
      <c r="O213" s="25">
        <v>1</v>
      </c>
      <c r="T213" s="25">
        <f t="shared" si="32"/>
        <v>0</v>
      </c>
      <c r="U213" s="25">
        <f t="shared" si="33"/>
        <v>0</v>
      </c>
      <c r="V213" s="25">
        <f t="shared" si="34"/>
        <v>0</v>
      </c>
      <c r="W213" s="25">
        <f t="shared" si="35"/>
        <v>0</v>
      </c>
    </row>
    <row r="214" spans="1:23" ht="21" customHeight="1">
      <c r="A214" s="47" t="s">
        <v>172</v>
      </c>
      <c r="B214" s="47" t="s">
        <v>171</v>
      </c>
      <c r="C214" s="48" t="s">
        <v>54</v>
      </c>
      <c r="D214" s="49"/>
      <c r="E214" s="50"/>
      <c r="F214" s="50">
        <f t="shared" si="27"/>
        <v>0</v>
      </c>
      <c r="G214" s="50">
        <f t="shared" si="28"/>
        <v>0</v>
      </c>
      <c r="H214" s="50">
        <f t="shared" si="29"/>
        <v>0</v>
      </c>
      <c r="I214" s="50">
        <f t="shared" si="30"/>
        <v>0</v>
      </c>
      <c r="J214" s="50">
        <f t="shared" si="31"/>
        <v>0</v>
      </c>
      <c r="L214" s="25">
        <v>0</v>
      </c>
      <c r="M214" s="25">
        <v>0</v>
      </c>
      <c r="N214" s="25">
        <v>0</v>
      </c>
      <c r="O214" s="25">
        <v>1</v>
      </c>
      <c r="T214" s="25">
        <f t="shared" si="32"/>
        <v>0</v>
      </c>
      <c r="U214" s="25">
        <f t="shared" si="33"/>
        <v>0</v>
      </c>
      <c r="V214" s="25">
        <f t="shared" si="34"/>
        <v>0</v>
      </c>
      <c r="W214" s="25">
        <f t="shared" si="35"/>
        <v>0</v>
      </c>
    </row>
    <row r="215" spans="1:23" ht="21" customHeight="1">
      <c r="A215" s="47" t="s">
        <v>652</v>
      </c>
      <c r="B215" s="47" t="s">
        <v>629</v>
      </c>
      <c r="C215" s="48" t="s">
        <v>54</v>
      </c>
      <c r="D215" s="49"/>
      <c r="E215" s="50"/>
      <c r="F215" s="50">
        <f t="shared" si="27"/>
        <v>0</v>
      </c>
      <c r="G215" s="50">
        <f t="shared" si="28"/>
        <v>0</v>
      </c>
      <c r="H215" s="50">
        <f t="shared" si="29"/>
        <v>0</v>
      </c>
      <c r="I215" s="50">
        <f t="shared" si="30"/>
        <v>0</v>
      </c>
      <c r="J215" s="50">
        <f t="shared" si="31"/>
        <v>0</v>
      </c>
      <c r="L215" s="25">
        <v>0</v>
      </c>
      <c r="M215" s="25">
        <v>0</v>
      </c>
      <c r="N215" s="25">
        <v>0</v>
      </c>
      <c r="O215" s="25">
        <v>1</v>
      </c>
      <c r="T215" s="25">
        <f t="shared" si="32"/>
        <v>0</v>
      </c>
      <c r="U215" s="25">
        <f t="shared" si="33"/>
        <v>0</v>
      </c>
      <c r="V215" s="25">
        <f t="shared" si="34"/>
        <v>0</v>
      </c>
      <c r="W215" s="25">
        <f t="shared" si="35"/>
        <v>0</v>
      </c>
    </row>
    <row r="216" spans="1:23" ht="21" customHeight="1">
      <c r="A216" s="47" t="s">
        <v>630</v>
      </c>
      <c r="B216" s="47" t="s">
        <v>629</v>
      </c>
      <c r="C216" s="48" t="s">
        <v>54</v>
      </c>
      <c r="D216" s="49"/>
      <c r="E216" s="50"/>
      <c r="F216" s="50">
        <f t="shared" si="27"/>
        <v>0</v>
      </c>
      <c r="G216" s="50">
        <f t="shared" si="28"/>
        <v>0</v>
      </c>
      <c r="H216" s="50">
        <f t="shared" si="29"/>
        <v>0</v>
      </c>
      <c r="I216" s="50">
        <f t="shared" si="30"/>
        <v>0</v>
      </c>
      <c r="J216" s="50">
        <f t="shared" si="31"/>
        <v>0</v>
      </c>
      <c r="L216" s="25">
        <v>0</v>
      </c>
      <c r="M216" s="25">
        <v>0</v>
      </c>
      <c r="N216" s="25">
        <v>0</v>
      </c>
      <c r="O216" s="25">
        <v>1</v>
      </c>
      <c r="T216" s="25">
        <f t="shared" si="32"/>
        <v>0</v>
      </c>
      <c r="U216" s="25">
        <f t="shared" si="33"/>
        <v>0</v>
      </c>
      <c r="V216" s="25">
        <f t="shared" si="34"/>
        <v>0</v>
      </c>
      <c r="W216" s="25">
        <f t="shared" si="35"/>
        <v>0</v>
      </c>
    </row>
    <row r="217" spans="1:23" ht="21" customHeight="1">
      <c r="A217" s="47" t="s">
        <v>314</v>
      </c>
      <c r="B217" s="47" t="s">
        <v>313</v>
      </c>
      <c r="C217" s="48" t="s">
        <v>54</v>
      </c>
      <c r="D217" s="49"/>
      <c r="E217" s="50"/>
      <c r="F217" s="50">
        <f t="shared" si="27"/>
        <v>0</v>
      </c>
      <c r="G217" s="50">
        <f t="shared" si="28"/>
        <v>0</v>
      </c>
      <c r="H217" s="50">
        <f t="shared" si="29"/>
        <v>0</v>
      </c>
      <c r="I217" s="50">
        <f t="shared" si="30"/>
        <v>0</v>
      </c>
      <c r="J217" s="50">
        <f t="shared" si="31"/>
        <v>0</v>
      </c>
      <c r="L217" s="25">
        <v>0</v>
      </c>
      <c r="M217" s="25">
        <v>0</v>
      </c>
      <c r="N217" s="25">
        <v>0</v>
      </c>
      <c r="O217" s="25">
        <v>1</v>
      </c>
      <c r="T217" s="25">
        <f t="shared" si="32"/>
        <v>0</v>
      </c>
      <c r="U217" s="25">
        <f t="shared" si="33"/>
        <v>0</v>
      </c>
      <c r="V217" s="25">
        <f t="shared" si="34"/>
        <v>0</v>
      </c>
      <c r="W217" s="25">
        <f t="shared" si="35"/>
        <v>0</v>
      </c>
    </row>
    <row r="218" spans="1:23" ht="21" customHeight="1">
      <c r="A218" s="47" t="s">
        <v>408</v>
      </c>
      <c r="B218" s="47" t="s">
        <v>233</v>
      </c>
      <c r="C218" s="48" t="s">
        <v>54</v>
      </c>
      <c r="D218" s="49"/>
      <c r="E218" s="50"/>
      <c r="F218" s="50">
        <f t="shared" si="27"/>
        <v>0</v>
      </c>
      <c r="G218" s="50">
        <f t="shared" si="28"/>
        <v>0</v>
      </c>
      <c r="H218" s="50">
        <f t="shared" si="29"/>
        <v>0</v>
      </c>
      <c r="I218" s="50">
        <f t="shared" si="30"/>
        <v>0</v>
      </c>
      <c r="J218" s="50">
        <f t="shared" si="31"/>
        <v>0</v>
      </c>
      <c r="L218" s="25">
        <v>0</v>
      </c>
      <c r="M218" s="25">
        <v>0</v>
      </c>
      <c r="N218" s="25">
        <v>0</v>
      </c>
      <c r="O218" s="25">
        <v>1</v>
      </c>
      <c r="T218" s="25">
        <f t="shared" si="32"/>
        <v>0</v>
      </c>
      <c r="U218" s="25">
        <f t="shared" si="33"/>
        <v>0</v>
      </c>
      <c r="V218" s="25">
        <f t="shared" si="34"/>
        <v>0</v>
      </c>
      <c r="W218" s="25">
        <f t="shared" si="35"/>
        <v>0</v>
      </c>
    </row>
    <row r="219" spans="1:23" ht="21" customHeight="1">
      <c r="A219" s="47" t="s">
        <v>246</v>
      </c>
      <c r="B219" s="47" t="s">
        <v>245</v>
      </c>
      <c r="C219" s="48" t="s">
        <v>61</v>
      </c>
      <c r="D219" s="49"/>
      <c r="E219" s="50"/>
      <c r="F219" s="50">
        <f t="shared" si="27"/>
        <v>0</v>
      </c>
      <c r="G219" s="50">
        <f t="shared" si="28"/>
        <v>0</v>
      </c>
      <c r="H219" s="50">
        <f t="shared" si="29"/>
        <v>0</v>
      </c>
      <c r="I219" s="50">
        <f t="shared" si="30"/>
        <v>0</v>
      </c>
      <c r="J219" s="50">
        <f t="shared" si="31"/>
        <v>0</v>
      </c>
      <c r="L219" s="25">
        <v>0</v>
      </c>
      <c r="M219" s="25">
        <v>0</v>
      </c>
      <c r="N219" s="25">
        <v>0</v>
      </c>
      <c r="O219" s="25">
        <v>1</v>
      </c>
      <c r="T219" s="25">
        <f t="shared" si="32"/>
        <v>0</v>
      </c>
      <c r="U219" s="25">
        <f t="shared" si="33"/>
        <v>0</v>
      </c>
      <c r="V219" s="25">
        <f t="shared" si="34"/>
        <v>0</v>
      </c>
      <c r="W219" s="25">
        <f t="shared" si="35"/>
        <v>0</v>
      </c>
    </row>
    <row r="220" spans="1:23" ht="21" customHeight="1">
      <c r="A220" s="47" t="s">
        <v>319</v>
      </c>
      <c r="B220" s="47" t="s">
        <v>318</v>
      </c>
      <c r="C220" s="48" t="s">
        <v>61</v>
      </c>
      <c r="D220" s="49"/>
      <c r="E220" s="50"/>
      <c r="F220" s="50">
        <f t="shared" si="27"/>
        <v>0</v>
      </c>
      <c r="G220" s="50">
        <f t="shared" si="28"/>
        <v>0</v>
      </c>
      <c r="H220" s="50">
        <f t="shared" si="29"/>
        <v>0</v>
      </c>
      <c r="I220" s="50">
        <f t="shared" si="30"/>
        <v>0</v>
      </c>
      <c r="J220" s="50">
        <f t="shared" si="31"/>
        <v>0</v>
      </c>
      <c r="L220" s="25">
        <v>0</v>
      </c>
      <c r="M220" s="25">
        <v>0</v>
      </c>
      <c r="N220" s="25">
        <v>0</v>
      </c>
      <c r="O220" s="25">
        <v>1</v>
      </c>
      <c r="T220" s="25">
        <f t="shared" si="32"/>
        <v>0</v>
      </c>
      <c r="U220" s="25">
        <f t="shared" si="33"/>
        <v>0</v>
      </c>
      <c r="V220" s="25">
        <f t="shared" si="34"/>
        <v>0</v>
      </c>
      <c r="W220" s="25">
        <f t="shared" si="35"/>
        <v>0</v>
      </c>
    </row>
    <row r="221" spans="1:23" ht="21" customHeight="1">
      <c r="A221" s="47" t="s">
        <v>320</v>
      </c>
      <c r="B221" s="47" t="s">
        <v>233</v>
      </c>
      <c r="C221" s="48" t="s">
        <v>54</v>
      </c>
      <c r="D221" s="49"/>
      <c r="E221" s="50"/>
      <c r="F221" s="50">
        <f t="shared" si="27"/>
        <v>0</v>
      </c>
      <c r="G221" s="50">
        <f t="shared" si="28"/>
        <v>0</v>
      </c>
      <c r="H221" s="50">
        <f t="shared" si="29"/>
        <v>0</v>
      </c>
      <c r="I221" s="50">
        <f t="shared" si="30"/>
        <v>0</v>
      </c>
      <c r="J221" s="50">
        <f t="shared" si="31"/>
        <v>0</v>
      </c>
      <c r="L221" s="25">
        <v>0</v>
      </c>
      <c r="M221" s="25">
        <v>0</v>
      </c>
      <c r="N221" s="25">
        <v>0</v>
      </c>
      <c r="O221" s="25">
        <v>1</v>
      </c>
      <c r="T221" s="25">
        <f t="shared" si="32"/>
        <v>0</v>
      </c>
      <c r="U221" s="25">
        <f t="shared" si="33"/>
        <v>0</v>
      </c>
      <c r="V221" s="25">
        <f t="shared" si="34"/>
        <v>0</v>
      </c>
      <c r="W221" s="25">
        <f t="shared" si="35"/>
        <v>0</v>
      </c>
    </row>
    <row r="222" spans="1:23" ht="21" customHeight="1">
      <c r="A222" s="47" t="s">
        <v>234</v>
      </c>
      <c r="B222" s="47" t="s">
        <v>233</v>
      </c>
      <c r="C222" s="48" t="s">
        <v>54</v>
      </c>
      <c r="D222" s="49"/>
      <c r="E222" s="50"/>
      <c r="F222" s="50">
        <f t="shared" si="27"/>
        <v>0</v>
      </c>
      <c r="G222" s="50">
        <f t="shared" si="28"/>
        <v>0</v>
      </c>
      <c r="H222" s="50">
        <f t="shared" si="29"/>
        <v>0</v>
      </c>
      <c r="I222" s="50">
        <f t="shared" si="30"/>
        <v>0</v>
      </c>
      <c r="J222" s="50">
        <f t="shared" si="31"/>
        <v>0</v>
      </c>
      <c r="L222" s="25">
        <v>0</v>
      </c>
      <c r="M222" s="25">
        <v>0</v>
      </c>
      <c r="N222" s="25">
        <v>0</v>
      </c>
      <c r="O222" s="25">
        <v>1</v>
      </c>
      <c r="T222" s="25">
        <f t="shared" si="32"/>
        <v>0</v>
      </c>
      <c r="U222" s="25">
        <f t="shared" si="33"/>
        <v>0</v>
      </c>
      <c r="V222" s="25">
        <f t="shared" si="34"/>
        <v>0</v>
      </c>
      <c r="W222" s="25">
        <f t="shared" si="35"/>
        <v>0</v>
      </c>
    </row>
    <row r="223" spans="1:23" ht="21" customHeight="1">
      <c r="A223" s="47" t="s">
        <v>250</v>
      </c>
      <c r="B223" s="47" t="s">
        <v>233</v>
      </c>
      <c r="C223" s="48" t="s">
        <v>54</v>
      </c>
      <c r="D223" s="49"/>
      <c r="E223" s="50"/>
      <c r="F223" s="50">
        <f t="shared" si="27"/>
        <v>0</v>
      </c>
      <c r="G223" s="50">
        <f t="shared" si="28"/>
        <v>0</v>
      </c>
      <c r="H223" s="50">
        <f t="shared" si="29"/>
        <v>0</v>
      </c>
      <c r="I223" s="50">
        <f t="shared" si="30"/>
        <v>0</v>
      </c>
      <c r="J223" s="50">
        <f t="shared" si="31"/>
        <v>0</v>
      </c>
      <c r="L223" s="25">
        <v>0</v>
      </c>
      <c r="M223" s="25">
        <v>0</v>
      </c>
      <c r="N223" s="25">
        <v>0</v>
      </c>
      <c r="O223" s="25">
        <v>1</v>
      </c>
      <c r="T223" s="25">
        <f t="shared" si="32"/>
        <v>0</v>
      </c>
      <c r="U223" s="25">
        <f t="shared" si="33"/>
        <v>0</v>
      </c>
      <c r="V223" s="25">
        <f t="shared" si="34"/>
        <v>0</v>
      </c>
      <c r="W223" s="25">
        <f t="shared" si="35"/>
        <v>0</v>
      </c>
    </row>
    <row r="224" spans="1:23" ht="21" customHeight="1">
      <c r="A224" s="47" t="s">
        <v>232</v>
      </c>
      <c r="B224" s="47" t="s">
        <v>231</v>
      </c>
      <c r="C224" s="48" t="s">
        <v>54</v>
      </c>
      <c r="D224" s="49"/>
      <c r="E224" s="50"/>
      <c r="F224" s="50">
        <f t="shared" si="27"/>
        <v>0</v>
      </c>
      <c r="G224" s="50">
        <f t="shared" si="28"/>
        <v>0</v>
      </c>
      <c r="H224" s="50">
        <f t="shared" si="29"/>
        <v>0</v>
      </c>
      <c r="I224" s="50">
        <f t="shared" si="30"/>
        <v>0</v>
      </c>
      <c r="J224" s="50">
        <f t="shared" si="31"/>
        <v>0</v>
      </c>
      <c r="L224" s="25">
        <v>0</v>
      </c>
      <c r="M224" s="25">
        <v>0</v>
      </c>
      <c r="N224" s="25">
        <v>0</v>
      </c>
      <c r="O224" s="25">
        <v>1</v>
      </c>
      <c r="T224" s="25">
        <f t="shared" si="32"/>
        <v>0</v>
      </c>
      <c r="U224" s="25">
        <f t="shared" si="33"/>
        <v>0</v>
      </c>
      <c r="V224" s="25">
        <f t="shared" si="34"/>
        <v>0</v>
      </c>
      <c r="W224" s="25">
        <f t="shared" si="35"/>
        <v>0</v>
      </c>
    </row>
    <row r="225" spans="1:23" ht="21" customHeight="1">
      <c r="A225" s="47" t="s">
        <v>372</v>
      </c>
      <c r="B225" s="47" t="s">
        <v>233</v>
      </c>
      <c r="C225" s="48" t="s">
        <v>54</v>
      </c>
      <c r="D225" s="49"/>
      <c r="E225" s="50"/>
      <c r="F225" s="50">
        <f t="shared" si="27"/>
        <v>0</v>
      </c>
      <c r="G225" s="50">
        <f t="shared" si="28"/>
        <v>0</v>
      </c>
      <c r="H225" s="50">
        <f t="shared" si="29"/>
        <v>0</v>
      </c>
      <c r="I225" s="50">
        <f t="shared" si="30"/>
        <v>0</v>
      </c>
      <c r="J225" s="50">
        <f t="shared" si="31"/>
        <v>0</v>
      </c>
      <c r="L225" s="25">
        <v>0</v>
      </c>
      <c r="M225" s="25">
        <v>0</v>
      </c>
      <c r="N225" s="25">
        <v>0</v>
      </c>
      <c r="O225" s="25">
        <v>1</v>
      </c>
      <c r="T225" s="25">
        <f t="shared" si="32"/>
        <v>0</v>
      </c>
      <c r="U225" s="25">
        <f t="shared" si="33"/>
        <v>0</v>
      </c>
      <c r="V225" s="25">
        <f t="shared" si="34"/>
        <v>0</v>
      </c>
      <c r="W225" s="25">
        <f t="shared" si="35"/>
        <v>0</v>
      </c>
    </row>
    <row r="226" spans="1:23" ht="21" customHeight="1">
      <c r="A226" s="47" t="s">
        <v>386</v>
      </c>
      <c r="B226" s="47" t="s">
        <v>385</v>
      </c>
      <c r="C226" s="48" t="s">
        <v>54</v>
      </c>
      <c r="D226" s="49"/>
      <c r="E226" s="50"/>
      <c r="F226" s="50">
        <f t="shared" si="27"/>
        <v>0</v>
      </c>
      <c r="G226" s="50">
        <f t="shared" si="28"/>
        <v>0</v>
      </c>
      <c r="H226" s="50">
        <f t="shared" si="29"/>
        <v>0</v>
      </c>
      <c r="I226" s="50">
        <f t="shared" si="30"/>
        <v>0</v>
      </c>
      <c r="J226" s="50">
        <f t="shared" si="31"/>
        <v>0</v>
      </c>
      <c r="L226" s="25">
        <v>0</v>
      </c>
      <c r="M226" s="25">
        <v>0</v>
      </c>
      <c r="N226" s="25">
        <v>0</v>
      </c>
      <c r="O226" s="25">
        <v>1</v>
      </c>
      <c r="T226" s="25">
        <f t="shared" si="32"/>
        <v>0</v>
      </c>
      <c r="U226" s="25">
        <f t="shared" si="33"/>
        <v>0</v>
      </c>
      <c r="V226" s="25">
        <f t="shared" si="34"/>
        <v>0</v>
      </c>
      <c r="W226" s="25">
        <f t="shared" si="35"/>
        <v>0</v>
      </c>
    </row>
    <row r="227" spans="1:23" ht="21" customHeight="1">
      <c r="A227" s="47" t="s">
        <v>945</v>
      </c>
      <c r="B227" s="47" t="s">
        <v>513</v>
      </c>
      <c r="C227" s="48" t="s">
        <v>514</v>
      </c>
      <c r="D227" s="49"/>
      <c r="E227" s="50"/>
      <c r="F227" s="50">
        <f t="shared" si="27"/>
        <v>0</v>
      </c>
      <c r="G227" s="50">
        <f t="shared" si="28"/>
        <v>0</v>
      </c>
      <c r="H227" s="50">
        <f t="shared" si="29"/>
        <v>0</v>
      </c>
      <c r="I227" s="50">
        <f t="shared" si="30"/>
        <v>0</v>
      </c>
      <c r="J227" s="50">
        <f t="shared" si="31"/>
        <v>0</v>
      </c>
      <c r="L227" s="25">
        <v>0</v>
      </c>
      <c r="M227" s="25">
        <v>0</v>
      </c>
      <c r="N227" s="25">
        <v>0</v>
      </c>
      <c r="O227" s="25">
        <v>1</v>
      </c>
      <c r="T227" s="25">
        <f t="shared" si="32"/>
        <v>0</v>
      </c>
      <c r="U227" s="25">
        <f t="shared" si="33"/>
        <v>0</v>
      </c>
      <c r="V227" s="25">
        <f t="shared" si="34"/>
        <v>0</v>
      </c>
      <c r="W227" s="25">
        <f t="shared" si="35"/>
        <v>0</v>
      </c>
    </row>
    <row r="228" spans="1:23" ht="21" customHeight="1">
      <c r="A228" s="47" t="s">
        <v>357</v>
      </c>
      <c r="B228" s="47" t="s">
        <v>356</v>
      </c>
      <c r="C228" s="48" t="s">
        <v>54</v>
      </c>
      <c r="D228" s="49"/>
      <c r="E228" s="50"/>
      <c r="F228" s="50">
        <f t="shared" si="27"/>
        <v>0</v>
      </c>
      <c r="G228" s="50">
        <f t="shared" si="28"/>
        <v>0</v>
      </c>
      <c r="H228" s="50">
        <f t="shared" si="29"/>
        <v>0</v>
      </c>
      <c r="I228" s="50">
        <f t="shared" si="30"/>
        <v>0</v>
      </c>
      <c r="J228" s="50">
        <f t="shared" si="31"/>
        <v>0</v>
      </c>
      <c r="L228" s="25">
        <v>0</v>
      </c>
      <c r="M228" s="25">
        <v>0</v>
      </c>
      <c r="N228" s="25">
        <v>0</v>
      </c>
      <c r="O228" s="25">
        <v>1</v>
      </c>
      <c r="T228" s="25">
        <f t="shared" si="32"/>
        <v>0</v>
      </c>
      <c r="U228" s="25">
        <f t="shared" si="33"/>
        <v>0</v>
      </c>
      <c r="V228" s="25">
        <f t="shared" si="34"/>
        <v>0</v>
      </c>
      <c r="W228" s="25">
        <f t="shared" si="35"/>
        <v>0</v>
      </c>
    </row>
    <row r="229" spans="1:23" ht="21" customHeight="1">
      <c r="A229" s="47" t="s">
        <v>359</v>
      </c>
      <c r="B229" s="47" t="s">
        <v>358</v>
      </c>
      <c r="C229" s="48" t="s">
        <v>54</v>
      </c>
      <c r="D229" s="49"/>
      <c r="E229" s="50"/>
      <c r="F229" s="50">
        <f t="shared" si="27"/>
        <v>0</v>
      </c>
      <c r="G229" s="50">
        <f t="shared" si="28"/>
        <v>0</v>
      </c>
      <c r="H229" s="50">
        <f t="shared" si="29"/>
        <v>0</v>
      </c>
      <c r="I229" s="50">
        <f t="shared" si="30"/>
        <v>0</v>
      </c>
      <c r="J229" s="50">
        <f t="shared" si="31"/>
        <v>0</v>
      </c>
      <c r="L229" s="25">
        <v>0</v>
      </c>
      <c r="M229" s="25">
        <v>0</v>
      </c>
      <c r="N229" s="25">
        <v>0</v>
      </c>
      <c r="O229" s="25">
        <v>1</v>
      </c>
      <c r="T229" s="25">
        <f t="shared" si="32"/>
        <v>0</v>
      </c>
      <c r="U229" s="25">
        <f t="shared" si="33"/>
        <v>0</v>
      </c>
      <c r="V229" s="25">
        <f t="shared" si="34"/>
        <v>0</v>
      </c>
      <c r="W229" s="25">
        <f t="shared" si="35"/>
        <v>0</v>
      </c>
    </row>
    <row r="230" spans="1:23" ht="21" customHeight="1">
      <c r="A230" s="47" t="s">
        <v>360</v>
      </c>
      <c r="B230" s="47" t="s">
        <v>233</v>
      </c>
      <c r="C230" s="48" t="s">
        <v>54</v>
      </c>
      <c r="D230" s="49"/>
      <c r="E230" s="50"/>
      <c r="F230" s="50">
        <f t="shared" si="27"/>
        <v>0</v>
      </c>
      <c r="G230" s="50">
        <f t="shared" si="28"/>
        <v>0</v>
      </c>
      <c r="H230" s="50">
        <f t="shared" si="29"/>
        <v>0</v>
      </c>
      <c r="I230" s="50">
        <f t="shared" si="30"/>
        <v>0</v>
      </c>
      <c r="J230" s="50">
        <f t="shared" si="31"/>
        <v>0</v>
      </c>
      <c r="L230" s="25">
        <v>0</v>
      </c>
      <c r="M230" s="25">
        <v>0</v>
      </c>
      <c r="N230" s="25">
        <v>0</v>
      </c>
      <c r="O230" s="25">
        <v>1</v>
      </c>
      <c r="T230" s="25">
        <f t="shared" si="32"/>
        <v>0</v>
      </c>
      <c r="U230" s="25">
        <f t="shared" si="33"/>
        <v>0</v>
      </c>
      <c r="V230" s="25">
        <f t="shared" si="34"/>
        <v>0</v>
      </c>
      <c r="W230" s="25">
        <f t="shared" si="35"/>
        <v>0</v>
      </c>
    </row>
    <row r="231" spans="1:23" ht="21" customHeight="1">
      <c r="A231" s="47" t="s">
        <v>504</v>
      </c>
      <c r="B231" s="47" t="s">
        <v>502</v>
      </c>
      <c r="C231" s="48" t="s">
        <v>503</v>
      </c>
      <c r="D231" s="49"/>
      <c r="E231" s="50"/>
      <c r="F231" s="50">
        <f t="shared" si="27"/>
        <v>0</v>
      </c>
      <c r="G231" s="50">
        <f t="shared" si="28"/>
        <v>0</v>
      </c>
      <c r="H231" s="50">
        <f t="shared" si="29"/>
        <v>0</v>
      </c>
      <c r="I231" s="50">
        <f t="shared" si="30"/>
        <v>0</v>
      </c>
      <c r="J231" s="50">
        <f t="shared" si="31"/>
        <v>0</v>
      </c>
      <c r="L231" s="25">
        <v>0</v>
      </c>
      <c r="M231" s="25">
        <v>0</v>
      </c>
      <c r="N231" s="25">
        <v>0</v>
      </c>
      <c r="O231" s="25">
        <v>1</v>
      </c>
      <c r="T231" s="25">
        <f t="shared" si="32"/>
        <v>0</v>
      </c>
      <c r="U231" s="25">
        <f t="shared" si="33"/>
        <v>0</v>
      </c>
      <c r="V231" s="25">
        <f t="shared" si="34"/>
        <v>0</v>
      </c>
      <c r="W231" s="25">
        <f t="shared" si="35"/>
        <v>0</v>
      </c>
    </row>
    <row r="232" spans="1:23" ht="21" customHeight="1">
      <c r="A232" s="47" t="s">
        <v>499</v>
      </c>
      <c r="B232" s="47" t="s">
        <v>498</v>
      </c>
      <c r="C232" s="48" t="s">
        <v>94</v>
      </c>
      <c r="D232" s="49"/>
      <c r="E232" s="50"/>
      <c r="F232" s="50">
        <f t="shared" si="27"/>
        <v>0</v>
      </c>
      <c r="G232" s="50">
        <f t="shared" si="28"/>
        <v>0</v>
      </c>
      <c r="H232" s="50">
        <f t="shared" si="29"/>
        <v>0</v>
      </c>
      <c r="I232" s="50">
        <f t="shared" si="30"/>
        <v>0</v>
      </c>
      <c r="J232" s="50">
        <f t="shared" si="31"/>
        <v>0</v>
      </c>
      <c r="L232" s="25">
        <v>0</v>
      </c>
      <c r="M232" s="25">
        <v>0</v>
      </c>
      <c r="N232" s="25">
        <v>0</v>
      </c>
      <c r="O232" s="25">
        <v>1</v>
      </c>
      <c r="T232" s="25">
        <f t="shared" si="32"/>
        <v>0</v>
      </c>
      <c r="U232" s="25">
        <f t="shared" si="33"/>
        <v>0</v>
      </c>
      <c r="V232" s="25">
        <f t="shared" si="34"/>
        <v>0</v>
      </c>
      <c r="W232" s="25">
        <f t="shared" si="35"/>
        <v>0</v>
      </c>
    </row>
    <row r="233" spans="1:23" ht="21" customHeight="1">
      <c r="A233" s="47" t="s">
        <v>465</v>
      </c>
      <c r="B233" s="47" t="s">
        <v>464</v>
      </c>
      <c r="C233" s="48" t="s">
        <v>224</v>
      </c>
      <c r="D233" s="49"/>
      <c r="E233" s="50"/>
      <c r="F233" s="50">
        <f t="shared" si="27"/>
        <v>0</v>
      </c>
      <c r="G233" s="50">
        <f t="shared" si="28"/>
        <v>0</v>
      </c>
      <c r="H233" s="50">
        <f t="shared" si="29"/>
        <v>0</v>
      </c>
      <c r="I233" s="50">
        <f t="shared" si="30"/>
        <v>0</v>
      </c>
      <c r="J233" s="50">
        <f t="shared" si="31"/>
        <v>0</v>
      </c>
      <c r="L233" s="25">
        <v>0</v>
      </c>
      <c r="M233" s="25">
        <v>0</v>
      </c>
      <c r="N233" s="25">
        <v>1</v>
      </c>
      <c r="O233" s="25">
        <v>0</v>
      </c>
      <c r="T233" s="25">
        <f t="shared" si="32"/>
        <v>0</v>
      </c>
      <c r="U233" s="25">
        <f t="shared" si="33"/>
        <v>0</v>
      </c>
      <c r="V233" s="25">
        <f t="shared" si="34"/>
        <v>0</v>
      </c>
      <c r="W233" s="25">
        <f t="shared" si="35"/>
        <v>0</v>
      </c>
    </row>
    <row r="234" spans="1:23" ht="21" customHeight="1">
      <c r="A234" s="47" t="s">
        <v>471</v>
      </c>
      <c r="B234" s="47" t="s">
        <v>470</v>
      </c>
      <c r="C234" s="48" t="s">
        <v>54</v>
      </c>
      <c r="D234" s="49"/>
      <c r="E234" s="50"/>
      <c r="F234" s="50">
        <f t="shared" si="27"/>
        <v>0</v>
      </c>
      <c r="G234" s="50">
        <f t="shared" si="28"/>
        <v>0</v>
      </c>
      <c r="H234" s="50">
        <f t="shared" si="29"/>
        <v>0</v>
      </c>
      <c r="I234" s="50">
        <f t="shared" si="30"/>
        <v>0</v>
      </c>
      <c r="J234" s="50">
        <f t="shared" si="31"/>
        <v>0</v>
      </c>
      <c r="L234" s="25">
        <v>0</v>
      </c>
      <c r="M234" s="25">
        <v>0</v>
      </c>
      <c r="N234" s="25">
        <v>1</v>
      </c>
      <c r="O234" s="25">
        <v>0</v>
      </c>
      <c r="T234" s="25">
        <f t="shared" si="32"/>
        <v>0</v>
      </c>
      <c r="U234" s="25">
        <f t="shared" si="33"/>
        <v>0</v>
      </c>
      <c r="V234" s="25">
        <f t="shared" si="34"/>
        <v>0</v>
      </c>
      <c r="W234" s="25">
        <f t="shared" si="35"/>
        <v>0</v>
      </c>
    </row>
    <row r="235" spans="1:23" ht="21" customHeight="1">
      <c r="A235" s="47" t="s">
        <v>482</v>
      </c>
      <c r="B235" s="47" t="s">
        <v>481</v>
      </c>
      <c r="C235" s="48" t="s">
        <v>224</v>
      </c>
      <c r="D235" s="49"/>
      <c r="E235" s="50"/>
      <c r="F235" s="50">
        <f t="shared" si="27"/>
        <v>0</v>
      </c>
      <c r="G235" s="50">
        <f t="shared" si="28"/>
        <v>0</v>
      </c>
      <c r="H235" s="50">
        <f t="shared" si="29"/>
        <v>0</v>
      </c>
      <c r="I235" s="50">
        <f t="shared" si="30"/>
        <v>0</v>
      </c>
      <c r="J235" s="50">
        <f t="shared" si="31"/>
        <v>0</v>
      </c>
      <c r="L235" s="25">
        <v>0</v>
      </c>
      <c r="M235" s="25">
        <v>0</v>
      </c>
      <c r="N235" s="25">
        <v>0</v>
      </c>
      <c r="O235" s="25">
        <v>1</v>
      </c>
      <c r="T235" s="25">
        <f t="shared" si="32"/>
        <v>0</v>
      </c>
      <c r="U235" s="25">
        <f t="shared" si="33"/>
        <v>0</v>
      </c>
      <c r="V235" s="25">
        <f t="shared" si="34"/>
        <v>0</v>
      </c>
      <c r="W235" s="25">
        <f t="shared" si="35"/>
        <v>0</v>
      </c>
    </row>
    <row r="236" spans="1:23" ht="21" customHeight="1">
      <c r="A236" s="47" t="s">
        <v>490</v>
      </c>
      <c r="B236" s="47" t="s">
        <v>489</v>
      </c>
      <c r="C236" s="48" t="s">
        <v>54</v>
      </c>
      <c r="D236" s="49"/>
      <c r="E236" s="50"/>
      <c r="F236" s="50">
        <f t="shared" si="27"/>
        <v>0</v>
      </c>
      <c r="G236" s="50">
        <f t="shared" si="28"/>
        <v>0</v>
      </c>
      <c r="H236" s="50">
        <f t="shared" si="29"/>
        <v>0</v>
      </c>
      <c r="I236" s="50">
        <f t="shared" si="30"/>
        <v>0</v>
      </c>
      <c r="J236" s="50">
        <f t="shared" si="31"/>
        <v>0</v>
      </c>
      <c r="L236" s="25">
        <v>0</v>
      </c>
      <c r="M236" s="25">
        <v>0</v>
      </c>
      <c r="N236" s="25">
        <v>0</v>
      </c>
      <c r="O236" s="25">
        <v>1</v>
      </c>
      <c r="T236" s="25">
        <f t="shared" si="32"/>
        <v>0</v>
      </c>
      <c r="U236" s="25">
        <f t="shared" si="33"/>
        <v>0</v>
      </c>
      <c r="V236" s="25">
        <f t="shared" si="34"/>
        <v>0</v>
      </c>
      <c r="W236" s="25">
        <f t="shared" si="35"/>
        <v>0</v>
      </c>
    </row>
    <row r="237" spans="1:23" ht="21" customHeight="1">
      <c r="A237" s="47" t="s">
        <v>478</v>
      </c>
      <c r="B237" s="47" t="s">
        <v>476</v>
      </c>
      <c r="C237" s="48" t="s">
        <v>477</v>
      </c>
      <c r="D237" s="49"/>
      <c r="E237" s="50"/>
      <c r="F237" s="50">
        <f t="shared" si="27"/>
        <v>0</v>
      </c>
      <c r="G237" s="50">
        <f t="shared" si="28"/>
        <v>0</v>
      </c>
      <c r="H237" s="50">
        <f t="shared" si="29"/>
        <v>0</v>
      </c>
      <c r="I237" s="50">
        <f t="shared" si="30"/>
        <v>0</v>
      </c>
      <c r="J237" s="50">
        <f t="shared" si="31"/>
        <v>0</v>
      </c>
      <c r="L237" s="25">
        <v>0</v>
      </c>
      <c r="M237" s="25">
        <v>0</v>
      </c>
      <c r="N237" s="25">
        <v>0</v>
      </c>
      <c r="O237" s="25">
        <v>1</v>
      </c>
      <c r="T237" s="25">
        <f t="shared" si="32"/>
        <v>0</v>
      </c>
      <c r="U237" s="25">
        <f t="shared" si="33"/>
        <v>0</v>
      </c>
      <c r="V237" s="25">
        <f t="shared" si="34"/>
        <v>0</v>
      </c>
      <c r="W237" s="25">
        <f t="shared" si="35"/>
        <v>0</v>
      </c>
    </row>
    <row r="238" spans="1:23" ht="21" customHeight="1">
      <c r="A238" s="47" t="s">
        <v>509</v>
      </c>
      <c r="B238" s="47" t="s">
        <v>508</v>
      </c>
      <c r="C238" s="48" t="s">
        <v>54</v>
      </c>
      <c r="D238" s="49"/>
      <c r="E238" s="50"/>
      <c r="F238" s="50">
        <f t="shared" si="27"/>
        <v>0</v>
      </c>
      <c r="G238" s="50">
        <f t="shared" si="28"/>
        <v>0</v>
      </c>
      <c r="H238" s="50">
        <f t="shared" si="29"/>
        <v>0</v>
      </c>
      <c r="I238" s="50">
        <f t="shared" si="30"/>
        <v>0</v>
      </c>
      <c r="J238" s="50">
        <f t="shared" si="31"/>
        <v>0</v>
      </c>
      <c r="L238" s="25">
        <v>0</v>
      </c>
      <c r="M238" s="25">
        <v>0</v>
      </c>
      <c r="N238" s="25">
        <v>0</v>
      </c>
      <c r="O238" s="25">
        <v>1</v>
      </c>
      <c r="T238" s="25">
        <f t="shared" si="32"/>
        <v>0</v>
      </c>
      <c r="U238" s="25">
        <f t="shared" si="33"/>
        <v>0</v>
      </c>
      <c r="V238" s="25">
        <f t="shared" si="34"/>
        <v>0</v>
      </c>
      <c r="W238" s="25">
        <f t="shared" si="35"/>
        <v>0</v>
      </c>
    </row>
    <row r="239" spans="1:23" ht="21" customHeight="1">
      <c r="A239" s="47" t="s">
        <v>393</v>
      </c>
      <c r="B239" s="47" t="s">
        <v>233</v>
      </c>
      <c r="C239" s="48" t="s">
        <v>54</v>
      </c>
      <c r="D239" s="49"/>
      <c r="E239" s="50"/>
      <c r="F239" s="50">
        <f t="shared" si="27"/>
        <v>0</v>
      </c>
      <c r="G239" s="50">
        <f t="shared" si="28"/>
        <v>0</v>
      </c>
      <c r="H239" s="50">
        <f t="shared" si="29"/>
        <v>0</v>
      </c>
      <c r="I239" s="50">
        <f t="shared" si="30"/>
        <v>0</v>
      </c>
      <c r="J239" s="50">
        <f t="shared" si="31"/>
        <v>0</v>
      </c>
      <c r="L239" s="25">
        <v>0</v>
      </c>
      <c r="M239" s="25">
        <v>0</v>
      </c>
      <c r="N239" s="25">
        <v>0</v>
      </c>
      <c r="O239" s="25">
        <v>1</v>
      </c>
      <c r="T239" s="25">
        <f t="shared" si="32"/>
        <v>0</v>
      </c>
      <c r="U239" s="25">
        <f t="shared" si="33"/>
        <v>0</v>
      </c>
      <c r="V239" s="25">
        <f t="shared" si="34"/>
        <v>0</v>
      </c>
      <c r="W239" s="25">
        <f t="shared" si="35"/>
        <v>0</v>
      </c>
    </row>
    <row r="240" spans="1:23" ht="21" customHeight="1">
      <c r="A240" s="47" t="s">
        <v>33</v>
      </c>
      <c r="B240" s="47" t="s">
        <v>946</v>
      </c>
      <c r="C240" s="48" t="s">
        <v>54</v>
      </c>
      <c r="D240" s="49"/>
      <c r="E240" s="50"/>
      <c r="F240" s="50">
        <f t="shared" si="27"/>
        <v>0</v>
      </c>
      <c r="G240" s="50">
        <f t="shared" si="28"/>
        <v>0</v>
      </c>
      <c r="H240" s="50">
        <f t="shared" si="29"/>
        <v>0</v>
      </c>
      <c r="I240" s="50">
        <f t="shared" si="30"/>
        <v>0</v>
      </c>
      <c r="J240" s="50">
        <f t="shared" si="31"/>
        <v>0</v>
      </c>
      <c r="L240" s="25">
        <v>0</v>
      </c>
      <c r="M240" s="25">
        <v>0</v>
      </c>
      <c r="N240" s="25">
        <v>0</v>
      </c>
      <c r="O240" s="25">
        <v>0</v>
      </c>
      <c r="T240" s="25">
        <f t="shared" si="32"/>
        <v>0</v>
      </c>
      <c r="U240" s="25">
        <f t="shared" si="33"/>
        <v>0</v>
      </c>
      <c r="V240" s="25">
        <f t="shared" si="34"/>
        <v>0</v>
      </c>
      <c r="W240" s="25">
        <f t="shared" si="35"/>
        <v>0</v>
      </c>
    </row>
    <row r="241" spans="1:23" ht="21" customHeight="1">
      <c r="A241" s="51"/>
      <c r="B241" s="51" t="s">
        <v>947</v>
      </c>
      <c r="C241" s="52"/>
      <c r="D241" s="53"/>
      <c r="E241" s="61"/>
      <c r="F241" s="61">
        <f t="shared" si="27"/>
        <v>0</v>
      </c>
      <c r="G241" s="61">
        <f t="shared" si="28"/>
        <v>0</v>
      </c>
      <c r="H241" s="61">
        <f t="shared" si="29"/>
        <v>0</v>
      </c>
      <c r="I241" s="61">
        <f t="shared" si="30"/>
        <v>0</v>
      </c>
      <c r="J241" s="61">
        <f t="shared" si="31"/>
        <v>0</v>
      </c>
      <c r="L241" s="25">
        <v>0</v>
      </c>
      <c r="M241" s="25">
        <v>0</v>
      </c>
      <c r="N241" s="25">
        <v>0</v>
      </c>
      <c r="O241" s="25">
        <v>0</v>
      </c>
      <c r="T241" s="25">
        <f t="shared" si="32"/>
        <v>0</v>
      </c>
      <c r="U241" s="25">
        <f t="shared" si="33"/>
        <v>0</v>
      </c>
      <c r="V241" s="25">
        <f t="shared" si="34"/>
        <v>0</v>
      </c>
      <c r="W241" s="25">
        <f t="shared" si="35"/>
        <v>0</v>
      </c>
    </row>
    <row r="242" spans="1:23" ht="21" customHeight="1">
      <c r="A242" s="47" t="s">
        <v>35</v>
      </c>
      <c r="B242" s="47" t="s">
        <v>948</v>
      </c>
      <c r="C242" s="48" t="s">
        <v>54</v>
      </c>
      <c r="D242" s="49"/>
      <c r="E242" s="50"/>
      <c r="F242" s="50">
        <f t="shared" si="27"/>
        <v>0</v>
      </c>
      <c r="G242" s="50">
        <f t="shared" si="28"/>
        <v>0</v>
      </c>
      <c r="H242" s="50">
        <f t="shared" si="29"/>
        <v>0</v>
      </c>
      <c r="I242" s="50">
        <f t="shared" si="30"/>
        <v>0</v>
      </c>
      <c r="J242" s="50">
        <f t="shared" si="31"/>
        <v>0</v>
      </c>
      <c r="L242" s="25">
        <v>0</v>
      </c>
      <c r="M242" s="25">
        <v>0</v>
      </c>
      <c r="N242" s="25">
        <v>0</v>
      </c>
      <c r="O242" s="25">
        <v>0</v>
      </c>
      <c r="T242" s="25">
        <f t="shared" si="32"/>
        <v>0</v>
      </c>
      <c r="U242" s="25">
        <f t="shared" si="33"/>
        <v>0</v>
      </c>
      <c r="V242" s="25">
        <f t="shared" si="34"/>
        <v>0</v>
      </c>
      <c r="W242" s="25">
        <f t="shared" si="35"/>
        <v>0</v>
      </c>
    </row>
    <row r="243" spans="1:23" ht="21" customHeight="1">
      <c r="A243" s="51"/>
      <c r="B243" s="51" t="s">
        <v>949</v>
      </c>
      <c r="C243" s="52"/>
      <c r="D243" s="53"/>
      <c r="E243" s="61"/>
      <c r="F243" s="61">
        <f t="shared" si="27"/>
        <v>0</v>
      </c>
      <c r="G243" s="61">
        <f t="shared" si="28"/>
        <v>0</v>
      </c>
      <c r="H243" s="61">
        <f t="shared" si="29"/>
        <v>0</v>
      </c>
      <c r="I243" s="61">
        <f t="shared" si="30"/>
        <v>0</v>
      </c>
      <c r="J243" s="61">
        <f t="shared" si="31"/>
        <v>0</v>
      </c>
      <c r="L243" s="25">
        <v>0</v>
      </c>
      <c r="M243" s="25">
        <v>0</v>
      </c>
      <c r="N243" s="25">
        <v>0</v>
      </c>
      <c r="O243" s="25">
        <v>0</v>
      </c>
      <c r="T243" s="25">
        <f t="shared" si="32"/>
        <v>0</v>
      </c>
      <c r="U243" s="25">
        <f t="shared" si="33"/>
        <v>0</v>
      </c>
      <c r="V243" s="25">
        <f t="shared" si="34"/>
        <v>0</v>
      </c>
      <c r="W243" s="25">
        <f t="shared" si="35"/>
        <v>0</v>
      </c>
    </row>
    <row r="244" spans="1:23" ht="21" customHeight="1">
      <c r="A244" s="51"/>
      <c r="B244" s="51" t="s">
        <v>950</v>
      </c>
      <c r="C244" s="52"/>
      <c r="D244" s="53"/>
      <c r="E244" s="61"/>
      <c r="F244" s="61">
        <f t="shared" si="27"/>
        <v>0</v>
      </c>
      <c r="G244" s="61">
        <f t="shared" si="28"/>
        <v>0</v>
      </c>
      <c r="H244" s="61">
        <f t="shared" si="29"/>
        <v>0</v>
      </c>
      <c r="I244" s="61">
        <f t="shared" si="30"/>
        <v>0</v>
      </c>
      <c r="J244" s="61">
        <f t="shared" si="31"/>
        <v>0</v>
      </c>
      <c r="L244" s="25">
        <v>0</v>
      </c>
      <c r="M244" s="25">
        <v>0</v>
      </c>
      <c r="N244" s="25">
        <v>0</v>
      </c>
      <c r="O244" s="25">
        <v>0</v>
      </c>
      <c r="T244" s="25">
        <f t="shared" si="32"/>
        <v>0</v>
      </c>
      <c r="U244" s="25">
        <f t="shared" si="33"/>
        <v>0</v>
      </c>
      <c r="V244" s="25">
        <f t="shared" si="34"/>
        <v>0</v>
      </c>
      <c r="W244" s="25">
        <f t="shared" si="35"/>
        <v>0</v>
      </c>
    </row>
    <row r="245" spans="1:23" ht="21" customHeight="1">
      <c r="A245" s="51"/>
      <c r="B245" s="51" t="s">
        <v>38</v>
      </c>
      <c r="C245" s="52"/>
      <c r="D245" s="53"/>
      <c r="E245" s="61"/>
      <c r="F245" s="61">
        <f t="shared" si="27"/>
        <v>0</v>
      </c>
      <c r="G245" s="61">
        <f t="shared" si="28"/>
        <v>0</v>
      </c>
      <c r="H245" s="61">
        <f t="shared" si="29"/>
        <v>0</v>
      </c>
      <c r="I245" s="61">
        <f t="shared" si="30"/>
        <v>0</v>
      </c>
      <c r="J245" s="61">
        <f t="shared" si="31"/>
        <v>0</v>
      </c>
      <c r="L245" s="25">
        <v>0</v>
      </c>
      <c r="M245" s="25">
        <v>0</v>
      </c>
      <c r="N245" s="25">
        <v>0</v>
      </c>
      <c r="O245" s="25">
        <v>0</v>
      </c>
      <c r="T245" s="25">
        <f t="shared" si="32"/>
        <v>0</v>
      </c>
      <c r="U245" s="25">
        <f t="shared" si="33"/>
        <v>0</v>
      </c>
      <c r="V245" s="25">
        <f t="shared" si="34"/>
        <v>0</v>
      </c>
      <c r="W245" s="25">
        <f t="shared" si="35"/>
        <v>0</v>
      </c>
    </row>
    <row r="246" spans="1:23" ht="21" customHeight="1">
      <c r="A246" s="47" t="s">
        <v>39</v>
      </c>
      <c r="B246" s="47" t="s">
        <v>40</v>
      </c>
      <c r="C246" s="48" t="s">
        <v>54</v>
      </c>
      <c r="D246" s="49"/>
      <c r="E246" s="50"/>
      <c r="F246" s="50">
        <f t="shared" si="27"/>
        <v>0</v>
      </c>
      <c r="G246" s="50">
        <f t="shared" si="28"/>
        <v>0</v>
      </c>
      <c r="H246" s="50">
        <f t="shared" si="29"/>
        <v>0</v>
      </c>
      <c r="I246" s="50">
        <f t="shared" si="30"/>
        <v>0</v>
      </c>
      <c r="J246" s="50">
        <f t="shared" si="31"/>
        <v>0</v>
      </c>
      <c r="L246" s="25">
        <v>0</v>
      </c>
      <c r="M246" s="25">
        <v>0</v>
      </c>
      <c r="N246" s="25">
        <v>0</v>
      </c>
      <c r="O246" s="25">
        <v>0</v>
      </c>
      <c r="T246" s="25">
        <f t="shared" si="32"/>
        <v>0</v>
      </c>
      <c r="U246" s="25">
        <f t="shared" si="33"/>
        <v>0</v>
      </c>
      <c r="V246" s="25">
        <f t="shared" si="34"/>
        <v>0</v>
      </c>
      <c r="W246" s="25">
        <f t="shared" si="35"/>
        <v>0</v>
      </c>
    </row>
    <row r="247" spans="1:15" ht="21" customHeight="1">
      <c r="A247" s="47"/>
      <c r="B247" s="47" t="s">
        <v>46</v>
      </c>
      <c r="C247" s="62">
        <f>IF(F247&lt;&gt;'標單詳細表'!F97,"此頁的總價(總計)與 [標單詳細表] 的【總價(總計)金額】不符","")</f>
      </c>
      <c r="D247" s="49"/>
      <c r="E247" s="50"/>
      <c r="F247" s="50">
        <f t="shared" si="27"/>
        <v>0</v>
      </c>
      <c r="G247" s="50">
        <v>0</v>
      </c>
      <c r="H247" s="50">
        <v>0</v>
      </c>
      <c r="I247" s="50">
        <v>0</v>
      </c>
      <c r="J247" s="50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1:10" ht="21" customHeight="1">
      <c r="A248" s="47"/>
      <c r="B248" s="47"/>
      <c r="C248" s="47"/>
      <c r="D248" s="49"/>
      <c r="E248" s="50"/>
      <c r="F248" s="50"/>
      <c r="G248" s="50"/>
      <c r="H248" s="50"/>
      <c r="I248" s="50"/>
      <c r="J248" s="50"/>
    </row>
    <row r="249" spans="1:10" ht="21" customHeight="1">
      <c r="A249" s="55"/>
      <c r="B249" s="55"/>
      <c r="C249" s="56"/>
      <c r="D249" s="57"/>
      <c r="E249" s="58"/>
      <c r="F249" s="58"/>
      <c r="G249" s="58"/>
      <c r="H249" s="58"/>
      <c r="I249" s="58"/>
      <c r="J249" s="58"/>
    </row>
  </sheetData>
  <sheetProtection password="DA70" sheet="1"/>
  <mergeCells count="4">
    <mergeCell ref="A1:J1"/>
    <mergeCell ref="A2:J2"/>
    <mergeCell ref="I6:J6"/>
    <mergeCell ref="B7:F7"/>
  </mergeCells>
  <printOptions horizontalCentered="1"/>
  <pageMargins left="0.15748031496062992" right="0" top="0.3543307086614173" bottom="0.7874015748031495" header="1.141732283464567" footer="0.7874015748031495"/>
  <pageSetup horizontalDpi="600" verticalDpi="600" orientation="portrait" paperSize="9" scale="76" r:id="rId1"/>
  <headerFooter alignWithMargins="0">
    <oddHeader>&amp;R&amp;"標楷體,標準"&amp;10 第 &amp;P 頁 共 &amp;N 頁</oddHeader>
    <oddFooter>&amp;L&amp;"標楷體,標準"&amp;10 投標廠商：　　　　　　　[印]　　　　　　　　　　負責人：　　　　　[印]</oddFooter>
  </headerFooter>
  <rowBreaks count="5" manualBreakCount="5">
    <brk id="49" max="255" man="1"/>
    <brk id="89" max="255" man="1"/>
    <brk id="129" max="255" man="1"/>
    <brk id="169" max="255" man="1"/>
    <brk id="2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2014-08-30T00:50:17Z</cp:lastPrinted>
  <dcterms:created xsi:type="dcterms:W3CDTF">2014-08-29T08:26:07Z</dcterms:created>
  <dcterms:modified xsi:type="dcterms:W3CDTF">2014-08-30T00:51:40Z</dcterms:modified>
  <cp:category/>
  <cp:version/>
  <cp:contentType/>
  <cp:contentStatus/>
</cp:coreProperties>
</file>